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2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нормы" sheetId="11" r:id="rId11"/>
    <sheet name="БЖУ" sheetId="12" r:id="rId12"/>
    <sheet name="% соотн по приемам пищи" sheetId="13" r:id="rId13"/>
    <sheet name="Лист1" sheetId="14" r:id="rId14"/>
  </sheets>
  <calcPr calcId="145621"/>
</workbook>
</file>

<file path=xl/calcChain.xml><?xml version="1.0" encoding="utf-8"?>
<calcChain xmlns="http://schemas.openxmlformats.org/spreadsheetml/2006/main">
  <c r="F112" i="2" l="1"/>
  <c r="G112" i="2"/>
  <c r="H112" i="2"/>
  <c r="I112" i="2"/>
  <c r="F104" i="8" l="1"/>
  <c r="G104" i="8"/>
  <c r="H104" i="8"/>
  <c r="I104" i="8"/>
  <c r="F99" i="6" l="1"/>
  <c r="G99" i="6"/>
  <c r="H99" i="6"/>
  <c r="I99" i="6"/>
  <c r="I101" i="10" l="1"/>
  <c r="B109" i="10" s="1"/>
  <c r="H101" i="10"/>
  <c r="G101" i="10"/>
  <c r="F101" i="10"/>
  <c r="C101" i="10"/>
  <c r="I70" i="10"/>
  <c r="B108" i="10" s="1"/>
  <c r="H70" i="10"/>
  <c r="G70" i="10"/>
  <c r="F70" i="10"/>
  <c r="C70" i="10"/>
  <c r="I66" i="10"/>
  <c r="B107" i="10" s="1"/>
  <c r="H66" i="10"/>
  <c r="G66" i="10"/>
  <c r="F66" i="10"/>
  <c r="C66" i="10"/>
  <c r="I24" i="10"/>
  <c r="B106" i="10" s="1"/>
  <c r="H24" i="10"/>
  <c r="G24" i="10"/>
  <c r="F24" i="10"/>
  <c r="I22" i="10"/>
  <c r="B105" i="10" s="1"/>
  <c r="H22" i="10"/>
  <c r="G22" i="10"/>
  <c r="F22" i="10"/>
  <c r="C22" i="10"/>
  <c r="I107" i="9"/>
  <c r="B115" i="9" s="1"/>
  <c r="H107" i="9"/>
  <c r="G107" i="9"/>
  <c r="F107" i="9"/>
  <c r="C107" i="9"/>
  <c r="I79" i="9"/>
  <c r="B114" i="9" s="1"/>
  <c r="H79" i="9"/>
  <c r="G79" i="9"/>
  <c r="F79" i="9"/>
  <c r="C79" i="9"/>
  <c r="I65" i="9"/>
  <c r="B113" i="9" s="1"/>
  <c r="H65" i="9"/>
  <c r="G65" i="9"/>
  <c r="F65" i="9"/>
  <c r="C65" i="9"/>
  <c r="I26" i="9"/>
  <c r="B112" i="9" s="1"/>
  <c r="H26" i="9"/>
  <c r="G26" i="9"/>
  <c r="F26" i="9"/>
  <c r="I24" i="9"/>
  <c r="B111" i="9" s="1"/>
  <c r="H24" i="9"/>
  <c r="G24" i="9"/>
  <c r="F24" i="9"/>
  <c r="C24" i="9"/>
  <c r="H102" i="10" l="1"/>
  <c r="F102" i="10"/>
  <c r="G102" i="10"/>
  <c r="B110" i="10"/>
  <c r="C107" i="10" s="1"/>
  <c r="I102" i="10"/>
  <c r="G108" i="9"/>
  <c r="F108" i="9"/>
  <c r="H108" i="9"/>
  <c r="B116" i="9"/>
  <c r="C113" i="9" s="1"/>
  <c r="I108" i="9"/>
  <c r="C106" i="10" l="1"/>
  <c r="C108" i="10"/>
  <c r="C105" i="10"/>
  <c r="C109" i="10"/>
  <c r="C112" i="9"/>
  <c r="C114" i="9"/>
  <c r="C111" i="9"/>
  <c r="C115" i="9"/>
  <c r="B112" i="8" l="1"/>
  <c r="C104" i="8"/>
  <c r="I77" i="8"/>
  <c r="B111" i="8" s="1"/>
  <c r="H77" i="8"/>
  <c r="G77" i="8"/>
  <c r="F77" i="8"/>
  <c r="C77" i="8"/>
  <c r="I58" i="8"/>
  <c r="B110" i="8" s="1"/>
  <c r="H58" i="8"/>
  <c r="G58" i="8"/>
  <c r="F58" i="8"/>
  <c r="C58" i="8"/>
  <c r="I22" i="8"/>
  <c r="B109" i="8" s="1"/>
  <c r="H22" i="8"/>
  <c r="G22" i="8"/>
  <c r="F22" i="8"/>
  <c r="I20" i="8"/>
  <c r="B108" i="8" s="1"/>
  <c r="H20" i="8"/>
  <c r="G20" i="8"/>
  <c r="F20" i="8"/>
  <c r="C20" i="8"/>
  <c r="I102" i="7"/>
  <c r="B110" i="7" s="1"/>
  <c r="H102" i="7"/>
  <c r="G102" i="7"/>
  <c r="F102" i="7"/>
  <c r="C102" i="7"/>
  <c r="I78" i="7"/>
  <c r="B109" i="7" s="1"/>
  <c r="H78" i="7"/>
  <c r="G78" i="7"/>
  <c r="F78" i="7"/>
  <c r="C78" i="7"/>
  <c r="I70" i="7"/>
  <c r="B108" i="7" s="1"/>
  <c r="H70" i="7"/>
  <c r="G70" i="7"/>
  <c r="F70" i="7"/>
  <c r="C70" i="7"/>
  <c r="I24" i="7"/>
  <c r="B107" i="7" s="1"/>
  <c r="H24" i="7"/>
  <c r="G24" i="7"/>
  <c r="F24" i="7"/>
  <c r="C24" i="7"/>
  <c r="I22" i="7"/>
  <c r="H22" i="7"/>
  <c r="G22" i="7"/>
  <c r="F22" i="7"/>
  <c r="C22" i="7"/>
  <c r="H103" i="7" l="1"/>
  <c r="F103" i="7"/>
  <c r="H105" i="8"/>
  <c r="G105" i="8"/>
  <c r="F105" i="8"/>
  <c r="B113" i="8"/>
  <c r="C110" i="8" s="1"/>
  <c r="I105" i="8"/>
  <c r="G103" i="7"/>
  <c r="I103" i="7"/>
  <c r="B106" i="7"/>
  <c r="B107" i="6"/>
  <c r="C99" i="6"/>
  <c r="I77" i="6"/>
  <c r="B106" i="6" s="1"/>
  <c r="H77" i="6"/>
  <c r="G77" i="6"/>
  <c r="F77" i="6"/>
  <c r="C77" i="6"/>
  <c r="I74" i="6"/>
  <c r="B105" i="6" s="1"/>
  <c r="H74" i="6"/>
  <c r="G74" i="6"/>
  <c r="F74" i="6"/>
  <c r="C74" i="6"/>
  <c r="I25" i="6"/>
  <c r="B104" i="6" s="1"/>
  <c r="H25" i="6"/>
  <c r="G25" i="6"/>
  <c r="F25" i="6"/>
  <c r="I23" i="6"/>
  <c r="B103" i="6" s="1"/>
  <c r="H23" i="6"/>
  <c r="G23" i="6"/>
  <c r="F23" i="6"/>
  <c r="C23" i="6"/>
  <c r="C73" i="5"/>
  <c r="I101" i="5"/>
  <c r="B109" i="5" s="1"/>
  <c r="H101" i="5"/>
  <c r="G101" i="5"/>
  <c r="F101" i="5"/>
  <c r="C101" i="5"/>
  <c r="I73" i="5"/>
  <c r="B108" i="5" s="1"/>
  <c r="H73" i="5"/>
  <c r="G73" i="5"/>
  <c r="F73" i="5"/>
  <c r="I69" i="5"/>
  <c r="B107" i="5" s="1"/>
  <c r="H69" i="5"/>
  <c r="G69" i="5"/>
  <c r="F69" i="5"/>
  <c r="C69" i="5"/>
  <c r="I26" i="5"/>
  <c r="B106" i="5" s="1"/>
  <c r="H26" i="5"/>
  <c r="G26" i="5"/>
  <c r="F26" i="5"/>
  <c r="C26" i="5"/>
  <c r="I24" i="5"/>
  <c r="B105" i="5" s="1"/>
  <c r="H24" i="5"/>
  <c r="G24" i="5"/>
  <c r="F24" i="5"/>
  <c r="C24" i="5"/>
  <c r="I119" i="4"/>
  <c r="B127" i="4" s="1"/>
  <c r="H119" i="4"/>
  <c r="G119" i="4"/>
  <c r="F119" i="4"/>
  <c r="C119" i="4"/>
  <c r="I95" i="4"/>
  <c r="B126" i="4" s="1"/>
  <c r="H95" i="4"/>
  <c r="G95" i="4"/>
  <c r="F95" i="4"/>
  <c r="C95" i="4"/>
  <c r="I74" i="4"/>
  <c r="B125" i="4" s="1"/>
  <c r="H74" i="4"/>
  <c r="G74" i="4"/>
  <c r="F74" i="4"/>
  <c r="C74" i="4"/>
  <c r="I24" i="4"/>
  <c r="B124" i="4" s="1"/>
  <c r="H24" i="4"/>
  <c r="G24" i="4"/>
  <c r="F24" i="4"/>
  <c r="I22" i="4"/>
  <c r="B123" i="4" s="1"/>
  <c r="H22" i="4"/>
  <c r="G22" i="4"/>
  <c r="F22" i="4"/>
  <c r="C22" i="4"/>
  <c r="I110" i="3"/>
  <c r="B118" i="3" s="1"/>
  <c r="H110" i="3"/>
  <c r="G110" i="3"/>
  <c r="F110" i="3"/>
  <c r="C110" i="3"/>
  <c r="I82" i="3"/>
  <c r="B117" i="3" s="1"/>
  <c r="H82" i="3"/>
  <c r="G82" i="3"/>
  <c r="F82" i="3"/>
  <c r="C82" i="3"/>
  <c r="I62" i="3"/>
  <c r="B116" i="3" s="1"/>
  <c r="H62" i="3"/>
  <c r="G62" i="3"/>
  <c r="F62" i="3"/>
  <c r="C62" i="3"/>
  <c r="I24" i="3"/>
  <c r="B115" i="3" s="1"/>
  <c r="H24" i="3"/>
  <c r="G24" i="3"/>
  <c r="F24" i="3"/>
  <c r="I22" i="3"/>
  <c r="B114" i="3" s="1"/>
  <c r="H22" i="3"/>
  <c r="G22" i="3"/>
  <c r="F22" i="3"/>
  <c r="C22" i="3"/>
  <c r="C24" i="2"/>
  <c r="C83" i="2"/>
  <c r="F83" i="2"/>
  <c r="G83" i="2"/>
  <c r="H83" i="2"/>
  <c r="I83" i="2"/>
  <c r="C109" i="8" l="1"/>
  <c r="C111" i="8"/>
  <c r="C108" i="8"/>
  <c r="C112" i="8"/>
  <c r="B111" i="7"/>
  <c r="C106" i="7" s="1"/>
  <c r="H100" i="6"/>
  <c r="F100" i="6"/>
  <c r="G100" i="6"/>
  <c r="B108" i="6"/>
  <c r="C105" i="6" s="1"/>
  <c r="I100" i="6"/>
  <c r="G102" i="5"/>
  <c r="F102" i="5"/>
  <c r="H102" i="5"/>
  <c r="B110" i="5"/>
  <c r="C106" i="5" s="1"/>
  <c r="I102" i="5"/>
  <c r="H120" i="4"/>
  <c r="G120" i="4"/>
  <c r="F120" i="4"/>
  <c r="B128" i="4"/>
  <c r="C125" i="4" s="1"/>
  <c r="I120" i="4"/>
  <c r="H111" i="3"/>
  <c r="F111" i="3"/>
  <c r="G111" i="3"/>
  <c r="B119" i="3"/>
  <c r="C116" i="3" s="1"/>
  <c r="I111" i="3"/>
  <c r="C108" i="7" l="1"/>
  <c r="C109" i="7"/>
  <c r="C110" i="7"/>
  <c r="C107" i="7"/>
  <c r="C104" i="6"/>
  <c r="C106" i="6"/>
  <c r="C103" i="6"/>
  <c r="C107" i="6"/>
  <c r="C109" i="5"/>
  <c r="C107" i="5"/>
  <c r="C105" i="5"/>
  <c r="C108" i="5"/>
  <c r="C124" i="4"/>
  <c r="C126" i="4"/>
  <c r="C123" i="4"/>
  <c r="C127" i="4"/>
  <c r="C117" i="3"/>
  <c r="C115" i="3"/>
  <c r="C114" i="3"/>
  <c r="C118" i="3"/>
  <c r="B120" i="2" l="1"/>
  <c r="C112" i="2"/>
  <c r="B119" i="2"/>
  <c r="I70" i="2"/>
  <c r="B118" i="2" s="1"/>
  <c r="H70" i="2"/>
  <c r="G70" i="2"/>
  <c r="F70" i="2"/>
  <c r="C70" i="2"/>
  <c r="I24" i="2"/>
  <c r="B117" i="2" s="1"/>
  <c r="H24" i="2"/>
  <c r="G24" i="2"/>
  <c r="F24" i="2"/>
  <c r="I22" i="2"/>
  <c r="B116" i="2" s="1"/>
  <c r="H22" i="2"/>
  <c r="G22" i="2"/>
  <c r="F22" i="2"/>
  <c r="C22" i="2"/>
  <c r="H113" i="2" l="1"/>
  <c r="F113" i="2"/>
  <c r="G113" i="2"/>
  <c r="B121" i="2"/>
  <c r="C118" i="2" s="1"/>
  <c r="I113" i="2"/>
  <c r="C119" i="2" l="1"/>
  <c r="C117" i="2"/>
  <c r="C116" i="2"/>
  <c r="C120" i="2"/>
  <c r="F95" i="1" l="1"/>
  <c r="G95" i="1"/>
  <c r="H95" i="1"/>
  <c r="I95" i="1"/>
  <c r="B103" i="1" s="1"/>
  <c r="C95" i="1"/>
  <c r="F71" i="1"/>
  <c r="G71" i="1"/>
  <c r="H71" i="1"/>
  <c r="I71" i="1"/>
  <c r="B102" i="1" s="1"/>
  <c r="C71" i="1"/>
  <c r="F68" i="1" l="1"/>
  <c r="G68" i="1"/>
  <c r="H68" i="1"/>
  <c r="I68" i="1"/>
  <c r="B101" i="1" s="1"/>
  <c r="C68" i="1"/>
  <c r="F24" i="1" l="1"/>
  <c r="G24" i="1"/>
  <c r="H24" i="1"/>
  <c r="I24" i="1"/>
  <c r="B100" i="1" s="1"/>
  <c r="F22" i="1"/>
  <c r="G22" i="1"/>
  <c r="H22" i="1"/>
  <c r="I22" i="1"/>
  <c r="C22" i="1"/>
  <c r="H96" i="1" l="1"/>
  <c r="G96" i="1"/>
  <c r="F96" i="1"/>
  <c r="I96" i="1"/>
  <c r="B99" i="1"/>
  <c r="B104" i="1" l="1"/>
  <c r="C99" i="1" s="1"/>
  <c r="C102" i="1" l="1"/>
  <c r="C103" i="1"/>
  <c r="C101" i="1"/>
  <c r="C100" i="1"/>
</calcChain>
</file>

<file path=xl/sharedStrings.xml><?xml version="1.0" encoding="utf-8"?>
<sst xmlns="http://schemas.openxmlformats.org/spreadsheetml/2006/main" count="1615" uniqueCount="470">
  <si>
    <t>Меню приготавливаемых блюд</t>
  </si>
  <si>
    <r>
      <rPr>
        <b/>
        <sz val="12"/>
        <color theme="1"/>
        <rFont val="Times New Roman"/>
        <family val="1"/>
        <charset val="204"/>
      </rPr>
      <t>Возрастная категория:</t>
    </r>
    <r>
      <rPr>
        <sz val="12"/>
        <color theme="1"/>
        <rFont val="Times New Roman"/>
        <family val="1"/>
        <charset val="204"/>
      </rPr>
      <t xml:space="preserve"> 3-6 лет</t>
    </r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</si>
  <si>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</si>
  <si>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</si>
  <si>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</si>
  <si>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</si>
  <si>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</si>
  <si>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</si>
  <si>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Пищевые вещества</t>
  </si>
  <si>
    <t>Энергетическая ценность</t>
  </si>
  <si>
    <t>№ рецептуры</t>
  </si>
  <si>
    <t>брутто</t>
  </si>
  <si>
    <t>нетто</t>
  </si>
  <si>
    <t xml:space="preserve">Закладка </t>
  </si>
  <si>
    <t>Неделя 1  День 1</t>
  </si>
  <si>
    <t>Завтрак</t>
  </si>
  <si>
    <t>Каша манная молочная жидкая</t>
  </si>
  <si>
    <t>Пермь</t>
  </si>
  <si>
    <t>крупа манная</t>
  </si>
  <si>
    <t xml:space="preserve">молоко </t>
  </si>
  <si>
    <t>сахар</t>
  </si>
  <si>
    <t>соль</t>
  </si>
  <si>
    <t>Масса каши</t>
  </si>
  <si>
    <t>масло сливочное</t>
  </si>
  <si>
    <t>Сыр твердый</t>
  </si>
  <si>
    <t>Кофейный напиток  с молоком</t>
  </si>
  <si>
    <t>кофейный напиток</t>
  </si>
  <si>
    <t>молоко</t>
  </si>
  <si>
    <t>вода</t>
  </si>
  <si>
    <t>Хлеб пшеничный</t>
  </si>
  <si>
    <t>Хлеб ржано-пшеничный</t>
  </si>
  <si>
    <t>Итого завтрак</t>
  </si>
  <si>
    <t>Второй завтрак</t>
  </si>
  <si>
    <t>Итого за второй завтрак</t>
  </si>
  <si>
    <t>Обед</t>
  </si>
  <si>
    <t>Свекла</t>
  </si>
  <si>
    <t xml:space="preserve">Лук  репчатый </t>
  </si>
  <si>
    <t>Томатная паста 25% сухих в-в</t>
  </si>
  <si>
    <t>Масло растительное</t>
  </si>
  <si>
    <t>Лимонная кислота</t>
  </si>
  <si>
    <t>Сахар</t>
  </si>
  <si>
    <t>Икра свекольная</t>
  </si>
  <si>
    <t>№110</t>
  </si>
  <si>
    <t>С-П</t>
  </si>
  <si>
    <t xml:space="preserve">говядина бескостная </t>
  </si>
  <si>
    <t>масса отварного мяса</t>
  </si>
  <si>
    <t>масса готового мясного бульона</t>
  </si>
  <si>
    <t>горох лущеный</t>
  </si>
  <si>
    <t>картофель</t>
  </si>
  <si>
    <t>морковь</t>
  </si>
  <si>
    <t>лук репчатый</t>
  </si>
  <si>
    <t>масло растительное</t>
  </si>
  <si>
    <t>зелень</t>
  </si>
  <si>
    <t xml:space="preserve">Суп картофельный с бобовыми </t>
  </si>
  <si>
    <t>№36</t>
  </si>
  <si>
    <t xml:space="preserve">лавровый лист </t>
  </si>
  <si>
    <t>томатная паста</t>
  </si>
  <si>
    <t>мука пшеничная</t>
  </si>
  <si>
    <t>масса тушеного мяса</t>
  </si>
  <si>
    <t>масса соуса</t>
  </si>
  <si>
    <t>Капуста белокочанная</t>
  </si>
  <si>
    <t>Масло сливочное 72,5% жирности</t>
  </si>
  <si>
    <t xml:space="preserve">Морковь </t>
  </si>
  <si>
    <t>Лук  репчатый</t>
  </si>
  <si>
    <t>Мука пшеничная в/с</t>
  </si>
  <si>
    <t>Петрушка (зелень)</t>
  </si>
  <si>
    <t>Капуста тушеная</t>
  </si>
  <si>
    <t>№200</t>
  </si>
  <si>
    <t>Компот из смеси сухофруктов</t>
  </si>
  <si>
    <t>смесь сухофруктов</t>
  </si>
  <si>
    <t>Итого за обед</t>
  </si>
  <si>
    <t>Полдник</t>
  </si>
  <si>
    <t>Кисломолочный напиток (варенец)</t>
  </si>
  <si>
    <t>№728 С-П</t>
  </si>
  <si>
    <t>Итого за полдник</t>
  </si>
  <si>
    <t>Ужин</t>
  </si>
  <si>
    <t>Фрикадельки рыбные</t>
  </si>
  <si>
    <t>№147</t>
  </si>
  <si>
    <t>минтай потр. обезгл.</t>
  </si>
  <si>
    <t>молоко или вода</t>
  </si>
  <si>
    <t>яйца</t>
  </si>
  <si>
    <t>1/5шт</t>
  </si>
  <si>
    <t xml:space="preserve">чай </t>
  </si>
  <si>
    <t>Итого за ужин</t>
  </si>
  <si>
    <t>Итого за день</t>
  </si>
  <si>
    <t>№90</t>
  </si>
  <si>
    <t>Хлеб ржаной</t>
  </si>
  <si>
    <t>Мука пшеничная</t>
  </si>
  <si>
    <t>Картофель</t>
  </si>
  <si>
    <t>лимон</t>
  </si>
  <si>
    <t>Кондитерские изд</t>
  </si>
  <si>
    <t>Чай</t>
  </si>
  <si>
    <t>Птица</t>
  </si>
  <si>
    <t xml:space="preserve">Творог </t>
  </si>
  <si>
    <t>Сметана</t>
  </si>
  <si>
    <t>Сыр</t>
  </si>
  <si>
    <t>Крупы,бобовые</t>
  </si>
  <si>
    <t>Крахмал</t>
  </si>
  <si>
    <t>Овощи св.,в т.ч. томат-пюре, зелень</t>
  </si>
  <si>
    <t>Фрукты свежие</t>
  </si>
  <si>
    <t>Соки фруктовые и овощные</t>
  </si>
  <si>
    <t>Сухофрукты</t>
  </si>
  <si>
    <t>Коф.напиток</t>
  </si>
  <si>
    <t>Какао-порошок</t>
  </si>
  <si>
    <t>Мясо 1-й категории</t>
  </si>
  <si>
    <t>Субпродукты</t>
  </si>
  <si>
    <t>Рыба(филе), в т.ч. слабо или малосоленое</t>
  </si>
  <si>
    <t>Молоко, молочная и кисломолочная продукция</t>
  </si>
  <si>
    <t>Масло сливочное</t>
  </si>
  <si>
    <t xml:space="preserve">Яйцо </t>
  </si>
  <si>
    <t>Дрожжи хлебопекарные</t>
  </si>
  <si>
    <t>Соль пищевая поваренная йодированная</t>
  </si>
  <si>
    <t>Наименование пищевой продукции или группы пищевой продукции</t>
  </si>
  <si>
    <t>Дни недели</t>
  </si>
  <si>
    <t>Удельный вес выполнения норм (%)</t>
  </si>
  <si>
    <t>Норма в день на 1 человека (граммов, нетто)</t>
  </si>
  <si>
    <t>Среднее за сутки</t>
  </si>
  <si>
    <t>Макаронные изделия</t>
  </si>
  <si>
    <t>Норматив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</si>
  <si>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</si>
  <si>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</si>
  <si>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</si>
  <si>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</si>
  <si>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</si>
  <si>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</si>
  <si>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</si>
  <si>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</si>
  <si>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</si>
  <si>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</si>
  <si>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Белки,г</t>
  </si>
  <si>
    <t>Жиры,г</t>
  </si>
  <si>
    <t>Углеводы,г</t>
  </si>
  <si>
    <t>Энергетическая ценность,ккал</t>
  </si>
  <si>
    <t>Среднее за 10 дней</t>
  </si>
  <si>
    <t xml:space="preserve">                                                        Распределение в процентном отношении потребления пищевых веществ и энергии  по приемам пищи для  детей 3-7 лет </t>
  </si>
  <si>
    <t>ОБЬЕМ</t>
  </si>
  <si>
    <t>Ккал</t>
  </si>
  <si>
    <t>%</t>
  </si>
  <si>
    <t>Норма</t>
  </si>
  <si>
    <t>ЗАВТРАК</t>
  </si>
  <si>
    <t>ЗАВТРАК второй</t>
  </si>
  <si>
    <t>ОБЕД</t>
  </si>
  <si>
    <t>ПОЛДНИК</t>
  </si>
  <si>
    <t>УЖИН</t>
  </si>
  <si>
    <t>ИТОГО</t>
  </si>
  <si>
    <t>Неделя 1  День 2</t>
  </si>
  <si>
    <t>Запеканка из творога</t>
  </si>
  <si>
    <t>Творог</t>
  </si>
  <si>
    <t>Молоко</t>
  </si>
  <si>
    <t>Яйцо</t>
  </si>
  <si>
    <t>Ванилин</t>
  </si>
  <si>
    <t>Сухари</t>
  </si>
  <si>
    <t>Молоко цельное сгущенное с сахаром</t>
  </si>
  <si>
    <t>№117</t>
  </si>
  <si>
    <t>1/10шт</t>
  </si>
  <si>
    <t>Молоко кипяченое</t>
  </si>
  <si>
    <t>Фрукт (Апельсин)</t>
  </si>
  <si>
    <t>Лимонная  кислота</t>
  </si>
  <si>
    <t xml:space="preserve">Вода </t>
  </si>
  <si>
    <t>Маринад овощной с томатом</t>
  </si>
  <si>
    <t>№601</t>
  </si>
  <si>
    <t>говядина бескостная</t>
  </si>
  <si>
    <t>капуста свежая</t>
  </si>
  <si>
    <t>горошек зеленый консер.</t>
  </si>
  <si>
    <t>петрушка(зелень)</t>
  </si>
  <si>
    <t>сметана</t>
  </si>
  <si>
    <t>№35</t>
  </si>
  <si>
    <t xml:space="preserve">Суп из овощей </t>
  </si>
  <si>
    <t>масса пассерованного лука</t>
  </si>
  <si>
    <t>Соус томатный</t>
  </si>
  <si>
    <t>печень говяжья</t>
  </si>
  <si>
    <t>масса готовой печени</t>
  </si>
  <si>
    <t>соус сметанный</t>
  </si>
  <si>
    <t>№162</t>
  </si>
  <si>
    <t>Рис припущенный</t>
  </si>
  <si>
    <t>№192</t>
  </si>
  <si>
    <t>крупа рисовая</t>
  </si>
  <si>
    <t>Напиток витаминный</t>
  </si>
  <si>
    <t>концентрат напитка</t>
  </si>
  <si>
    <t>1/20 шт.</t>
  </si>
  <si>
    <t>дрожжи прессованные</t>
  </si>
  <si>
    <t>Масса теста</t>
  </si>
  <si>
    <t>-</t>
  </si>
  <si>
    <t xml:space="preserve">яйцо для смазки </t>
  </si>
  <si>
    <t>масло растительное для смазки листов</t>
  </si>
  <si>
    <t>Кисломолочный напиток (снежок)</t>
  </si>
  <si>
    <t>Тефтели из говядины паровые</t>
  </si>
  <si>
    <t>Хлеб пш.</t>
  </si>
  <si>
    <t>Лук репч</t>
  </si>
  <si>
    <t>Масло слив.</t>
  </si>
  <si>
    <t>масса пассер.лука</t>
  </si>
  <si>
    <t>№173</t>
  </si>
  <si>
    <t>№228</t>
  </si>
  <si>
    <t>Макаронные изделия отварные</t>
  </si>
  <si>
    <t>макаронные изделия</t>
  </si>
  <si>
    <t>Масло слив</t>
  </si>
  <si>
    <t>Соль</t>
  </si>
  <si>
    <t>№194</t>
  </si>
  <si>
    <t>чай</t>
  </si>
  <si>
    <t>вода или молоко</t>
  </si>
  <si>
    <t>Неделя 1  День 3</t>
  </si>
  <si>
    <t>Омлет с зеленым горошком</t>
  </si>
  <si>
    <t>яйцо</t>
  </si>
  <si>
    <t>Масса  омлетной  смеси</t>
  </si>
  <si>
    <t>Горошек зеленый консервированный</t>
  </si>
  <si>
    <t>Масло  сливочное</t>
  </si>
  <si>
    <t>№111</t>
  </si>
  <si>
    <t>Чай с молоком</t>
  </si>
  <si>
    <t>Вода</t>
  </si>
  <si>
    <t>Икра морковная</t>
  </si>
  <si>
    <t>свекла</t>
  </si>
  <si>
    <t>лимонная кислота</t>
  </si>
  <si>
    <t>Борщ с капустой и картофелем</t>
  </si>
  <si>
    <t>№27</t>
  </si>
  <si>
    <t>Курица в соусе с томатом</t>
  </si>
  <si>
    <t>курица</t>
  </si>
  <si>
    <t>Лук репчатый</t>
  </si>
  <si>
    <t>чеснок</t>
  </si>
  <si>
    <t xml:space="preserve">Каша пшенная рассыпчатая </t>
  </si>
  <si>
    <t>крупа пшено</t>
  </si>
  <si>
    <t>№179</t>
  </si>
  <si>
    <t>№189</t>
  </si>
  <si>
    <t>плоды шиповника сухие</t>
  </si>
  <si>
    <t>Пирожок печеный с капустой</t>
  </si>
  <si>
    <t>тесто дрожжевое</t>
  </si>
  <si>
    <t>мука на подпыл</t>
  </si>
  <si>
    <t>фарш из свежей капусты</t>
  </si>
  <si>
    <t>масса готовой капусты</t>
  </si>
  <si>
    <t>яйцо для смазки пирожков</t>
  </si>
  <si>
    <t>Кисломолочный напиток (ряженка)</t>
  </si>
  <si>
    <t>С-Петербург</t>
  </si>
  <si>
    <t>Рыбные хлебцы(паровые)</t>
  </si>
  <si>
    <t>Минтай потрошенный обезглавленный</t>
  </si>
  <si>
    <t xml:space="preserve">Хлеб пшеничный </t>
  </si>
  <si>
    <t>1/7шт</t>
  </si>
  <si>
    <t>№145</t>
  </si>
  <si>
    <t xml:space="preserve">Картофель отварной </t>
  </si>
  <si>
    <t>№204</t>
  </si>
  <si>
    <t>Кисель плодово-ягодный</t>
  </si>
  <si>
    <t>Концентрат киселя</t>
  </si>
  <si>
    <t>2шт</t>
  </si>
  <si>
    <t>Неделя 1  День 4</t>
  </si>
  <si>
    <t>Суп молочный с макаронными изделиями</t>
  </si>
  <si>
    <t>№44</t>
  </si>
  <si>
    <t>Какао с молоком</t>
  </si>
  <si>
    <t>какао-порошок</t>
  </si>
  <si>
    <t>№248</t>
  </si>
  <si>
    <t>Фрукт (Груша)</t>
  </si>
  <si>
    <t>Маринад овощной со свеклой</t>
  </si>
  <si>
    <t xml:space="preserve">Свекла </t>
  </si>
  <si>
    <t>Вода (для разведения лимон. кислоты)</t>
  </si>
  <si>
    <t>Вода (для разведения муки)</t>
  </si>
  <si>
    <t>№894</t>
  </si>
  <si>
    <t>Москва</t>
  </si>
  <si>
    <t xml:space="preserve">Крупа рисовая </t>
  </si>
  <si>
    <t>Морковь</t>
  </si>
  <si>
    <t>Огурцы соленые</t>
  </si>
  <si>
    <t>Зелень</t>
  </si>
  <si>
    <t xml:space="preserve">Сметана </t>
  </si>
  <si>
    <t>Рассольник домашний</t>
  </si>
  <si>
    <t>№32</t>
  </si>
  <si>
    <t xml:space="preserve">капуста </t>
  </si>
  <si>
    <t>Рыба, тушенная в томате с овощами</t>
  </si>
  <si>
    <t>Минтай потрошеный обезглавленный</t>
  </si>
  <si>
    <t>Вода  или  бульон</t>
  </si>
  <si>
    <t>Томат-паста</t>
  </si>
  <si>
    <t>Масло  растительное</t>
  </si>
  <si>
    <t xml:space="preserve">Сахар </t>
  </si>
  <si>
    <t>Лавровый лист</t>
  </si>
  <si>
    <t>Масса  тушеной рыбы</t>
  </si>
  <si>
    <t>Масса  готовой  рыбы с тушеными овощами и соусом</t>
  </si>
  <si>
    <t>№144</t>
  </si>
  <si>
    <t>№206</t>
  </si>
  <si>
    <t>Компот из кураги</t>
  </si>
  <si>
    <t>курага</t>
  </si>
  <si>
    <t>№239</t>
  </si>
  <si>
    <t>Кисломолочный напиток (йогурт)</t>
  </si>
  <si>
    <t>Кнели из говядины</t>
  </si>
  <si>
    <t>Говядина бескостная</t>
  </si>
  <si>
    <t xml:space="preserve">Молоко </t>
  </si>
  <si>
    <t>Яйцо ( белки)</t>
  </si>
  <si>
    <t>0,1шт.</t>
  </si>
  <si>
    <t>Масло сливочное на смазывание формы</t>
  </si>
  <si>
    <t>Неделя 1  День 5</t>
  </si>
  <si>
    <t>творог</t>
  </si>
  <si>
    <t>мука пшен</t>
  </si>
  <si>
    <t>Горошек зеленый консервированный отварной</t>
  </si>
  <si>
    <t>Горошек зеленый консер</t>
  </si>
  <si>
    <t xml:space="preserve">Свекольник </t>
  </si>
  <si>
    <t>№34</t>
  </si>
  <si>
    <t>Голубцы ленивые</t>
  </si>
  <si>
    <t>Говядина бескостная замороженная</t>
  </si>
  <si>
    <t>Крупа рисовая</t>
  </si>
  <si>
    <t>№150</t>
  </si>
  <si>
    <t>Каша гречневая рассыпчатая</t>
  </si>
  <si>
    <t>крупа гречневая</t>
  </si>
  <si>
    <t>масса каши</t>
  </si>
  <si>
    <t>№186</t>
  </si>
  <si>
    <t>№255</t>
  </si>
  <si>
    <t>Тесто дрожжевое:</t>
  </si>
  <si>
    <t>Яйца</t>
  </si>
  <si>
    <t>Дрожжи прессованные</t>
  </si>
  <si>
    <t>Мука на подпыл</t>
  </si>
  <si>
    <t>Масло раст для смазки листов</t>
  </si>
  <si>
    <t>№289</t>
  </si>
  <si>
    <t>Тефтели рыбные</t>
  </si>
  <si>
    <t>№146</t>
  </si>
  <si>
    <t>минтай потр обезгл</t>
  </si>
  <si>
    <t>мало растит</t>
  </si>
  <si>
    <t>Картофель, тушеный с луком</t>
  </si>
  <si>
    <t>Соус томатный № 228</t>
  </si>
  <si>
    <t>№234</t>
  </si>
  <si>
    <t>Соус молочный</t>
  </si>
  <si>
    <t>№219</t>
  </si>
  <si>
    <t>Витаминизированные напитки</t>
  </si>
  <si>
    <t>Неделя 2  День 1</t>
  </si>
  <si>
    <t>Каша овсяная из "Геркулеса" жидкая</t>
  </si>
  <si>
    <t>крупа "Геркулес"</t>
  </si>
  <si>
    <t>№93</t>
  </si>
  <si>
    <t>Фрукт (яблоко)</t>
  </si>
  <si>
    <t>капуста</t>
  </si>
  <si>
    <t>Щи из свежей капусты с картофелем</t>
  </si>
  <si>
    <t xml:space="preserve">Котлеты, биточки, шницели </t>
  </si>
  <si>
    <t>Говядина  бескостная</t>
  </si>
  <si>
    <t>Молоко или  вода</t>
  </si>
  <si>
    <t xml:space="preserve">Сухари                 </t>
  </si>
  <si>
    <t>№161</t>
  </si>
  <si>
    <t>Печень говяжья  замороженная</t>
  </si>
  <si>
    <t xml:space="preserve">Масса готовой печени </t>
  </si>
  <si>
    <t>Масса макарон отварных</t>
  </si>
  <si>
    <t xml:space="preserve">Лук репчатый </t>
  </si>
  <si>
    <t>Масса припущенного лука</t>
  </si>
  <si>
    <t>Сухари панировочные</t>
  </si>
  <si>
    <t>Масса полуфабриката</t>
  </si>
  <si>
    <t>Макаронник с субпродуктами</t>
  </si>
  <si>
    <t>Неделя 2  День 2</t>
  </si>
  <si>
    <t>Молоко цельное 2,5% жирности</t>
  </si>
  <si>
    <t>Огурцы свежие</t>
  </si>
  <si>
    <t>Фрикадельки из говядины паровые</t>
  </si>
  <si>
    <t>№175</t>
  </si>
  <si>
    <t xml:space="preserve">вода </t>
  </si>
  <si>
    <t>Неделя 2  День 3</t>
  </si>
  <si>
    <t>№253</t>
  </si>
  <si>
    <t xml:space="preserve">Омлет натуральный </t>
  </si>
  <si>
    <t>Фрукт (мандарины)</t>
  </si>
  <si>
    <t>Сельдь с луком</t>
  </si>
  <si>
    <t xml:space="preserve"> филе сельди слабосоленое</t>
  </si>
  <si>
    <t>масса отварной мякоти птицы</t>
  </si>
  <si>
    <t>масса готового  бульона</t>
  </si>
  <si>
    <t>Курица  1 кат. потрошенная</t>
  </si>
  <si>
    <t>Рис, припущенный с томатом</t>
  </si>
  <si>
    <t>№193</t>
  </si>
  <si>
    <t xml:space="preserve">Пирожок печеный с морковью </t>
  </si>
  <si>
    <t>фарш морковный</t>
  </si>
  <si>
    <t>масса готовой моркови</t>
  </si>
  <si>
    <t>Суфле  из картофеля</t>
  </si>
  <si>
    <t xml:space="preserve">Молоко цельное 2,5% жирности </t>
  </si>
  <si>
    <t>Соус молочный для запекания</t>
  </si>
  <si>
    <t>Рассольник ленинградский</t>
  </si>
  <si>
    <t>№33</t>
  </si>
  <si>
    <t>№82</t>
  </si>
  <si>
    <t>1/3шт</t>
  </si>
  <si>
    <t>Неделя 2  День 4</t>
  </si>
  <si>
    <t>Каша "Дружба"</t>
  </si>
  <si>
    <t>№84</t>
  </si>
  <si>
    <t>крупа пшенная</t>
  </si>
  <si>
    <t>Неделя 2  День 5</t>
  </si>
  <si>
    <t>крупа перловая</t>
  </si>
  <si>
    <t>Суп крестьянский с крупой</t>
  </si>
  <si>
    <t>№42</t>
  </si>
  <si>
    <t>Котлеты или биточки рыбные</t>
  </si>
  <si>
    <t>№134</t>
  </si>
  <si>
    <t>минтай потр. обезгл</t>
  </si>
  <si>
    <t>Мука пшеничная(на подпыл)</t>
  </si>
  <si>
    <t>Сахар-песок</t>
  </si>
  <si>
    <t xml:space="preserve">Масло сливочное 72,5% жирности </t>
  </si>
  <si>
    <t>Соль поваренная йодированная</t>
  </si>
  <si>
    <t>Масса  теста</t>
  </si>
  <si>
    <t>45*</t>
  </si>
  <si>
    <t>№644</t>
  </si>
  <si>
    <t>37*</t>
  </si>
  <si>
    <t>Запеканка капустная</t>
  </si>
  <si>
    <t>№61</t>
  </si>
  <si>
    <t>Масса припущенной капусты</t>
  </si>
  <si>
    <t>сухари</t>
  </si>
  <si>
    <t>ванилин</t>
  </si>
  <si>
    <t>№294</t>
  </si>
  <si>
    <t>1/13шт</t>
  </si>
  <si>
    <t>1/30шт</t>
  </si>
  <si>
    <t>№299</t>
  </si>
  <si>
    <t>№303</t>
  </si>
  <si>
    <t>0,03шт</t>
  </si>
  <si>
    <t>Булочка  ванильная</t>
  </si>
  <si>
    <t xml:space="preserve">яйца </t>
  </si>
  <si>
    <t>яйца для смазки</t>
  </si>
  <si>
    <t>1/17шт</t>
  </si>
  <si>
    <t>1/33шт</t>
  </si>
  <si>
    <t>Сдоба обыкновенная</t>
  </si>
  <si>
    <t>масло растительное для разделки</t>
  </si>
  <si>
    <t>Кукуруза отварная</t>
  </si>
  <si>
    <t>кукуруза консерв</t>
  </si>
  <si>
    <t>№331</t>
  </si>
  <si>
    <t>Суп картофельный с макаронными изделиями</t>
  </si>
  <si>
    <t>№38</t>
  </si>
  <si>
    <t>Помидоры свежие</t>
  </si>
  <si>
    <t>№262 П/</t>
  </si>
  <si>
    <t>№262П/</t>
  </si>
  <si>
    <t>Отвар из  шиповника</t>
  </si>
  <si>
    <t>№744</t>
  </si>
  <si>
    <t>Булочка молочная</t>
  </si>
  <si>
    <t>№123</t>
  </si>
  <si>
    <t>3,37шт</t>
  </si>
  <si>
    <t>Кондитерское изделие(печенье)</t>
  </si>
  <si>
    <t>Кондитерское изделие(пряник)</t>
  </si>
  <si>
    <t>№264 П</t>
  </si>
  <si>
    <t>Отвар   шиповника</t>
  </si>
  <si>
    <t>0,21шт</t>
  </si>
  <si>
    <t>Картофельное пюре</t>
  </si>
  <si>
    <t>Печень говяжья  по-строгановски</t>
  </si>
  <si>
    <t>№159</t>
  </si>
  <si>
    <t>№487</t>
  </si>
  <si>
    <t>№273</t>
  </si>
  <si>
    <t>№280</t>
  </si>
  <si>
    <t>№56</t>
  </si>
  <si>
    <t>Компот из смородины</t>
  </si>
  <si>
    <t>смородина черная</t>
  </si>
  <si>
    <t>Чай черный байховый (без сахара)</t>
  </si>
  <si>
    <t>Компот из изюма</t>
  </si>
  <si>
    <t>изюм</t>
  </si>
  <si>
    <t>28,8*</t>
  </si>
  <si>
    <t>Чай черный байховый с лимоном и сахаром</t>
  </si>
  <si>
    <t>№264П</t>
  </si>
  <si>
    <t>№264Пермь</t>
  </si>
  <si>
    <t>Сок яблочно-персиковый</t>
  </si>
  <si>
    <t>Сок яблочно-грушевый восстановленный с мякотью</t>
  </si>
  <si>
    <t>по сборнику</t>
  </si>
  <si>
    <t>Чай черный байховый с сахаром</t>
  </si>
  <si>
    <t>Выполнение среднесуточных наборов пищевой продукции (минимальных) для детей с 3 до 7 лет (в нетто г,мл на 1 ребенка в сутки)</t>
  </si>
  <si>
    <t xml:space="preserve">                                                        Распределение потребности в пищевых веществах,энергии суточного рациона питания детей  3 -7 лет</t>
  </si>
  <si>
    <t>Сок из яблок и груш неосветленный</t>
  </si>
  <si>
    <t>Сок яблочный неосветленный</t>
  </si>
  <si>
    <t>Печень говяжья по-строгановски</t>
  </si>
  <si>
    <t>Суфле из кур</t>
  </si>
  <si>
    <t>№183</t>
  </si>
  <si>
    <t>вода или бульон</t>
  </si>
  <si>
    <t>масло сливочное на смазку</t>
  </si>
  <si>
    <t>Картофель отварной в молоке</t>
  </si>
  <si>
    <t>№205</t>
  </si>
  <si>
    <t>яйцо для смазки ватрушки</t>
  </si>
  <si>
    <t>Каша  молочная пшеничная (кукурузная) жидкая</t>
  </si>
  <si>
    <t>№91</t>
  </si>
  <si>
    <t>крупа кукурузная</t>
  </si>
  <si>
    <t>Повидло яблочное</t>
  </si>
  <si>
    <t>0,15шт</t>
  </si>
  <si>
    <t>Ватрушка с творогом</t>
  </si>
  <si>
    <t>1/26шт</t>
  </si>
  <si>
    <t>фарш творожный №315</t>
  </si>
  <si>
    <t xml:space="preserve">Рагу из овощей </t>
  </si>
  <si>
    <t>№77</t>
  </si>
  <si>
    <t>№443</t>
  </si>
  <si>
    <t>соус сметанный №585 С-П</t>
  </si>
  <si>
    <t>№196</t>
  </si>
  <si>
    <t>Хлеб с витаминами и железом</t>
  </si>
  <si>
    <t xml:space="preserve">Гуляш </t>
  </si>
  <si>
    <t>54-9гн-2020</t>
  </si>
  <si>
    <t>54-2гн-2020</t>
  </si>
  <si>
    <t>54-1гн-2020</t>
  </si>
  <si>
    <t>54-3гн-2020</t>
  </si>
  <si>
    <t>54-6хн-2020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</si>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</sst>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name val="Arial Cyr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"/>
      <family val="1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1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/>
    <xf numFmtId="0" fontId="13" fillId="2" borderId="1" xfId="1" applyNumberFormat="1" applyFont="1" applyFill="1" applyBorder="1" applyAlignment="1">
      <alignment horizontal="left" wrapText="1"/>
    </xf>
    <xf numFmtId="0" fontId="14" fillId="0" borderId="1" xfId="1" applyNumberFormat="1" applyFont="1" applyFill="1" applyBorder="1" applyAlignment="1">
      <alignment horizontal="left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Border="1"/>
    <xf numFmtId="0" fontId="1" fillId="3" borderId="1" xfId="0" applyFont="1" applyFill="1" applyBorder="1"/>
    <xf numFmtId="0" fontId="8" fillId="3" borderId="1" xfId="0" applyFont="1" applyFill="1" applyBorder="1"/>
    <xf numFmtId="0" fontId="8" fillId="0" borderId="1" xfId="0" applyFont="1" applyBorder="1" applyAlignment="1">
      <alignment horizontal="center"/>
    </xf>
    <xf numFmtId="0" fontId="14" fillId="0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0" borderId="11" xfId="0" applyFont="1" applyBorder="1"/>
    <xf numFmtId="0" fontId="3" fillId="0" borderId="11" xfId="0" applyFont="1" applyBorder="1"/>
    <xf numFmtId="0" fontId="16" fillId="0" borderId="1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9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2" borderId="1" xfId="1" applyNumberFormat="1" applyFont="1" applyFill="1" applyBorder="1" applyAlignment="1">
      <alignment horizontal="right"/>
    </xf>
    <xf numFmtId="4" fontId="8" fillId="0" borderId="1" xfId="0" applyNumberFormat="1" applyFont="1" applyFill="1" applyBorder="1"/>
    <xf numFmtId="0" fontId="13" fillId="0" borderId="1" xfId="1" applyNumberFormat="1" applyFont="1" applyFill="1" applyBorder="1" applyAlignment="1">
      <alignment horizontal="left" wrapText="1"/>
    </xf>
    <xf numFmtId="0" fontId="14" fillId="0" borderId="1" xfId="1" applyNumberFormat="1" applyFont="1" applyFill="1" applyBorder="1" applyAlignment="1">
      <alignment horizontal="left" wrapText="1"/>
    </xf>
    <xf numFmtId="0" fontId="14" fillId="2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12" fillId="2" borderId="1" xfId="1" applyNumberFormat="1" applyFont="1" applyFill="1" applyBorder="1" applyAlignment="1">
      <alignment horizontal="center"/>
    </xf>
    <xf numFmtId="0" fontId="17" fillId="2" borderId="1" xfId="1" applyNumberFormat="1" applyFont="1" applyFill="1" applyBorder="1" applyAlignment="1">
      <alignment horizontal="center"/>
    </xf>
    <xf numFmtId="0" fontId="14" fillId="2" borderId="1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8" fillId="3" borderId="1" xfId="0" applyNumberFormat="1" applyFont="1" applyFill="1" applyBorder="1"/>
    <xf numFmtId="0" fontId="8" fillId="4" borderId="1" xfId="0" applyFont="1" applyFill="1" applyBorder="1"/>
    <xf numFmtId="0" fontId="1" fillId="4" borderId="1" xfId="0" applyFont="1" applyFill="1" applyBorder="1"/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" fillId="4" borderId="3" xfId="0" applyFont="1" applyFill="1" applyBorder="1"/>
    <xf numFmtId="0" fontId="3" fillId="0" borderId="3" xfId="0" applyFont="1" applyBorder="1"/>
    <xf numFmtId="0" fontId="8" fillId="4" borderId="3" xfId="0" applyFont="1" applyFill="1" applyBorder="1"/>
    <xf numFmtId="0" fontId="0" fillId="0" borderId="1" xfId="0" applyBorder="1" applyAlignment="1">
      <alignment horizontal="center"/>
    </xf>
    <xf numFmtId="0" fontId="2" fillId="6" borderId="1" xfId="0" applyFont="1" applyFill="1" applyBorder="1"/>
    <xf numFmtId="2" fontId="2" fillId="6" borderId="1" xfId="0" applyNumberFormat="1" applyFont="1" applyFill="1" applyBorder="1"/>
    <xf numFmtId="0" fontId="16" fillId="0" borderId="1" xfId="0" applyFont="1" applyBorder="1" applyAlignment="1">
      <alignment wrapText="1"/>
    </xf>
    <xf numFmtId="0" fontId="8" fillId="0" borderId="2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23" xfId="0" applyFont="1" applyBorder="1"/>
    <xf numFmtId="0" fontId="8" fillId="0" borderId="3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7" borderId="30" xfId="0" applyFont="1" applyFill="1" applyBorder="1" applyAlignment="1">
      <alignment vertical="center" wrapText="1"/>
    </xf>
    <xf numFmtId="164" fontId="8" fillId="7" borderId="31" xfId="0" applyNumberFormat="1" applyFont="1" applyFill="1" applyBorder="1" applyAlignment="1">
      <alignment horizontal="center" vertical="center" wrapText="1"/>
    </xf>
    <xf numFmtId="164" fontId="8" fillId="7" borderId="30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9" fontId="2" fillId="5" borderId="10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1" fontId="8" fillId="7" borderId="10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Border="1" applyAlignment="1"/>
    <xf numFmtId="164" fontId="2" fillId="0" borderId="5" xfId="0" applyNumberFormat="1" applyFont="1" applyBorder="1" applyAlignment="1"/>
    <xf numFmtId="0" fontId="1" fillId="0" borderId="7" xfId="0" applyFont="1" applyBorder="1"/>
    <xf numFmtId="0" fontId="22" fillId="2" borderId="17" xfId="0" applyFont="1" applyFill="1" applyBorder="1"/>
    <xf numFmtId="0" fontId="1" fillId="0" borderId="15" xfId="0" applyFont="1" applyBorder="1"/>
    <xf numFmtId="164" fontId="1" fillId="3" borderId="14" xfId="0" applyNumberFormat="1" applyFont="1" applyFill="1" applyBorder="1"/>
    <xf numFmtId="9" fontId="1" fillId="5" borderId="15" xfId="0" applyNumberFormat="1" applyFont="1" applyFill="1" applyBorder="1" applyAlignment="1">
      <alignment horizontal="center"/>
    </xf>
    <xf numFmtId="0" fontId="22" fillId="2" borderId="4" xfId="0" applyFont="1" applyFill="1" applyBorder="1"/>
    <xf numFmtId="164" fontId="1" fillId="3" borderId="6" xfId="0" applyNumberFormat="1" applyFont="1" applyFill="1" applyBorder="1"/>
    <xf numFmtId="9" fontId="1" fillId="5" borderId="5" xfId="0" applyNumberFormat="1" applyFont="1" applyFill="1" applyBorder="1" applyAlignment="1">
      <alignment horizontal="center"/>
    </xf>
    <xf numFmtId="0" fontId="23" fillId="3" borderId="28" xfId="0" applyFont="1" applyFill="1" applyBorder="1"/>
    <xf numFmtId="0" fontId="1" fillId="3" borderId="19" xfId="0" applyFont="1" applyFill="1" applyBorder="1"/>
    <xf numFmtId="0" fontId="2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4" fillId="2" borderId="28" xfId="0" applyFont="1" applyFill="1" applyBorder="1"/>
    <xf numFmtId="0" fontId="24" fillId="2" borderId="7" xfId="0" applyFont="1" applyFill="1" applyBorder="1"/>
    <xf numFmtId="0" fontId="24" fillId="2" borderId="19" xfId="0" applyFont="1" applyFill="1" applyBorder="1"/>
    <xf numFmtId="0" fontId="24" fillId="5" borderId="7" xfId="0" applyFont="1" applyFill="1" applyBorder="1"/>
    <xf numFmtId="2" fontId="1" fillId="0" borderId="5" xfId="0" applyNumberFormat="1" applyFont="1" applyBorder="1"/>
    <xf numFmtId="2" fontId="1" fillId="3" borderId="7" xfId="0" applyNumberFormat="1" applyFont="1" applyFill="1" applyBorder="1"/>
    <xf numFmtId="0" fontId="2" fillId="0" borderId="1" xfId="0" applyFont="1" applyBorder="1" applyAlignment="1">
      <alignment wrapText="1"/>
    </xf>
    <xf numFmtId="0" fontId="25" fillId="2" borderId="1" xfId="1" applyNumberFormat="1" applyFont="1" applyFill="1" applyBorder="1" applyAlignment="1">
      <alignment horizontal="left" wrapText="1"/>
    </xf>
    <xf numFmtId="0" fontId="13" fillId="0" borderId="1" xfId="1" applyNumberFormat="1" applyFont="1" applyFill="1" applyBorder="1" applyAlignment="1">
      <alignment horizontal="left"/>
    </xf>
    <xf numFmtId="0" fontId="17" fillId="0" borderId="1" xfId="1" applyNumberFormat="1" applyFont="1" applyFill="1" applyBorder="1" applyAlignment="1">
      <alignment horizontal="center"/>
    </xf>
    <xf numFmtId="0" fontId="12" fillId="0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0" fillId="0" borderId="1" xfId="0" applyBorder="1"/>
    <xf numFmtId="164" fontId="4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13" fillId="2" borderId="1" xfId="0" applyFont="1" applyFill="1" applyBorder="1"/>
    <xf numFmtId="0" fontId="14" fillId="2" borderId="1" xfId="0" applyFont="1" applyFill="1" applyBorder="1"/>
    <xf numFmtId="0" fontId="25" fillId="2" borderId="1" xfId="1" applyNumberFormat="1" applyFont="1" applyFill="1" applyBorder="1" applyAlignment="1">
      <alignment horizontal="right"/>
    </xf>
    <xf numFmtId="0" fontId="25" fillId="0" borderId="1" xfId="1" applyNumberFormat="1" applyFont="1" applyFill="1" applyBorder="1" applyAlignment="1">
      <alignment horizontal="left"/>
    </xf>
    <xf numFmtId="0" fontId="26" fillId="2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14" fillId="0" borderId="1" xfId="1" applyNumberFormat="1" applyFont="1" applyFill="1" applyBorder="1" applyAlignment="1">
      <alignment horizontal="right"/>
    </xf>
    <xf numFmtId="0" fontId="14" fillId="2" borderId="1" xfId="1" applyNumberFormat="1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/>
    </xf>
    <xf numFmtId="0" fontId="31" fillId="0" borderId="1" xfId="1" applyNumberFormat="1" applyFont="1" applyFill="1" applyBorder="1" applyAlignment="1">
      <alignment horizontal="left" wrapText="1"/>
    </xf>
    <xf numFmtId="0" fontId="2" fillId="0" borderId="1" xfId="0" applyFont="1" applyFill="1" applyBorder="1"/>
    <xf numFmtId="0" fontId="16" fillId="0" borderId="1" xfId="0" applyFont="1" applyBorder="1"/>
    <xf numFmtId="0" fontId="32" fillId="0" borderId="1" xfId="1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4" fillId="4" borderId="1" xfId="0" applyFont="1" applyFill="1" applyBorder="1"/>
    <xf numFmtId="164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2" fillId="4" borderId="1" xfId="0" applyFont="1" applyFill="1" applyBorder="1" applyAlignment="1"/>
    <xf numFmtId="1" fontId="14" fillId="4" borderId="1" xfId="0" applyNumberFormat="1" applyFont="1" applyFill="1" applyBorder="1" applyAlignment="1">
      <alignment horizontal="center"/>
    </xf>
    <xf numFmtId="0" fontId="3" fillId="0" borderId="16" xfId="0" applyFont="1" applyBorder="1"/>
    <xf numFmtId="2" fontId="12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2" fontId="14" fillId="2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7" fillId="2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/>
    </xf>
    <xf numFmtId="164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2" fontId="14" fillId="0" borderId="1" xfId="0" applyNumberFormat="1" applyFont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1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left" wrapText="1"/>
    </xf>
    <xf numFmtId="0" fontId="3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/>
    </xf>
    <xf numFmtId="0" fontId="8" fillId="0" borderId="3" xfId="0" applyFont="1" applyBorder="1"/>
    <xf numFmtId="0" fontId="1" fillId="0" borderId="1" xfId="0" applyFont="1" applyFill="1" applyBorder="1"/>
    <xf numFmtId="0" fontId="8" fillId="0" borderId="12" xfId="0" applyFont="1" applyBorder="1" applyAlignment="1">
      <alignment wrapText="1"/>
    </xf>
    <xf numFmtId="164" fontId="4" fillId="0" borderId="11" xfId="0" applyNumberFormat="1" applyFont="1" applyBorder="1"/>
    <xf numFmtId="0" fontId="4" fillId="0" borderId="33" xfId="0" applyFont="1" applyBorder="1"/>
    <xf numFmtId="0" fontId="4" fillId="0" borderId="2" xfId="0" applyFont="1" applyBorder="1"/>
    <xf numFmtId="164" fontId="4" fillId="0" borderId="34" xfId="0" applyNumberFormat="1" applyFont="1" applyBorder="1"/>
    <xf numFmtId="0" fontId="4" fillId="0" borderId="20" xfId="0" applyFont="1" applyBorder="1"/>
    <xf numFmtId="0" fontId="4" fillId="0" borderId="30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32" xfId="0" applyFont="1" applyBorder="1"/>
    <xf numFmtId="0" fontId="8" fillId="0" borderId="31" xfId="0" applyFont="1" applyBorder="1"/>
    <xf numFmtId="0" fontId="8" fillId="0" borderId="6" xfId="0" applyFont="1" applyBorder="1"/>
    <xf numFmtId="0" fontId="8" fillId="0" borderId="13" xfId="0" applyFont="1" applyBorder="1"/>
    <xf numFmtId="0" fontId="8" fillId="0" borderId="21" xfId="0" applyFont="1" applyBorder="1"/>
    <xf numFmtId="0" fontId="4" fillId="0" borderId="3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4" fillId="0" borderId="36" xfId="0" applyNumberFormat="1" applyFont="1" applyBorder="1"/>
    <xf numFmtId="0" fontId="4" fillId="0" borderId="22" xfId="0" applyFont="1" applyBorder="1"/>
    <xf numFmtId="164" fontId="4" fillId="0" borderId="2" xfId="0" applyNumberFormat="1" applyFont="1" applyBorder="1"/>
    <xf numFmtId="164" fontId="4" fillId="0" borderId="5" xfId="0" applyNumberFormat="1" applyFont="1" applyBorder="1"/>
    <xf numFmtId="0" fontId="16" fillId="0" borderId="0" xfId="0" applyFont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Fill="1" applyBorder="1" applyAlignment="1">
      <alignment horizontal="left"/>
    </xf>
    <xf numFmtId="0" fontId="14" fillId="4" borderId="16" xfId="0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/>
    </xf>
    <xf numFmtId="0" fontId="3" fillId="0" borderId="11" xfId="0" applyFont="1" applyFill="1" applyBorder="1"/>
    <xf numFmtId="0" fontId="34" fillId="0" borderId="1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3" fillId="0" borderId="1" xfId="0" applyFont="1" applyFill="1" applyBorder="1"/>
    <xf numFmtId="0" fontId="8" fillId="0" borderId="3" xfId="0" applyFont="1" applyFill="1" applyBorder="1"/>
    <xf numFmtId="0" fontId="25" fillId="0" borderId="1" xfId="1" applyNumberFormat="1" applyFont="1" applyFill="1" applyBorder="1" applyAlignment="1">
      <alignment horizontal="left" wrapText="1"/>
    </xf>
    <xf numFmtId="0" fontId="14" fillId="0" borderId="16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/>
    </xf>
    <xf numFmtId="0" fontId="3" fillId="0" borderId="0" xfId="0" applyFont="1" applyFill="1"/>
    <xf numFmtId="0" fontId="1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30" fillId="0" borderId="1" xfId="0" applyFont="1" applyFill="1" applyBorder="1"/>
    <xf numFmtId="0" fontId="30" fillId="0" borderId="1" xfId="0" applyFont="1" applyBorder="1"/>
    <xf numFmtId="0" fontId="3" fillId="0" borderId="0" xfId="0" applyFont="1" applyBorder="1"/>
    <xf numFmtId="0" fontId="0" fillId="0" borderId="0" xfId="0" applyBorder="1"/>
    <xf numFmtId="0" fontId="25" fillId="2" borderId="0" xfId="1" applyNumberFormat="1" applyFont="1" applyFill="1" applyBorder="1" applyAlignment="1">
      <alignment horizontal="left" wrapText="1"/>
    </xf>
    <xf numFmtId="0" fontId="30" fillId="0" borderId="0" xfId="0" applyFont="1" applyFill="1" applyBorder="1"/>
    <xf numFmtId="0" fontId="30" fillId="0" borderId="0" xfId="0" applyFont="1" applyBorder="1"/>
    <xf numFmtId="0" fontId="1" fillId="0" borderId="0" xfId="0" applyFont="1" applyBorder="1"/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164" fontId="14" fillId="0" borderId="1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0" fontId="25" fillId="0" borderId="0" xfId="1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/>
    </xf>
    <xf numFmtId="16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164" fontId="1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0" applyNumberFormat="1" applyFont="1" applyFill="1" applyBorder="1"/>
    <xf numFmtId="164" fontId="14" fillId="0" borderId="16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8" fillId="0" borderId="6" xfId="0" applyFont="1" applyFill="1" applyBorder="1"/>
    <xf numFmtId="164" fontId="2" fillId="0" borderId="5" xfId="0" applyNumberFormat="1" applyFont="1" applyFill="1" applyBorder="1" applyAlignment="1"/>
    <xf numFmtId="0" fontId="27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8" fillId="4" borderId="0" xfId="0" applyFont="1" applyFill="1" applyBorder="1"/>
    <xf numFmtId="0" fontId="28" fillId="0" borderId="0" xfId="0" applyFont="1" applyFill="1" applyBorder="1" applyAlignment="1">
      <alignment horizontal="center" wrapText="1"/>
    </xf>
    <xf numFmtId="0" fontId="8" fillId="0" borderId="0" xfId="0" applyFont="1" applyBorder="1"/>
    <xf numFmtId="0" fontId="1" fillId="4" borderId="0" xfId="0" applyFont="1" applyFill="1" applyBorder="1"/>
    <xf numFmtId="0" fontId="4" fillId="0" borderId="0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13" fillId="0" borderId="0" xfId="1" applyNumberFormat="1" applyFont="1" applyFill="1" applyBorder="1" applyAlignment="1">
      <alignment horizontal="left"/>
    </xf>
    <xf numFmtId="0" fontId="12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Fill="1" applyBorder="1"/>
    <xf numFmtId="164" fontId="2" fillId="0" borderId="12" xfId="0" applyNumberFormat="1" applyFont="1" applyFill="1" applyBorder="1" applyAlignment="1"/>
    <xf numFmtId="0" fontId="7" fillId="0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16" fillId="0" borderId="0" xfId="0" applyFont="1" applyBorder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justify" vertical="center"/>
    </xf>
    <xf numFmtId="164" fontId="0" fillId="0" borderId="0" xfId="0" applyNumberFormat="1"/>
    <xf numFmtId="2" fontId="9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13" fillId="0" borderId="16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31" fillId="0" borderId="0" xfId="1" applyNumberFormat="1" applyFont="1" applyFill="1" applyBorder="1" applyAlignment="1">
      <alignment horizontal="left" wrapText="1"/>
    </xf>
    <xf numFmtId="0" fontId="32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1" applyNumberFormat="1" applyFont="1" applyFill="1" applyBorder="1" applyAlignment="1">
      <alignment horizontal="left"/>
    </xf>
    <xf numFmtId="0" fontId="25" fillId="0" borderId="0" xfId="1" applyNumberFormat="1" applyFont="1" applyFill="1" applyBorder="1" applyAlignment="1">
      <alignment horizontal="center"/>
    </xf>
    <xf numFmtId="0" fontId="16" fillId="0" borderId="11" xfId="0" applyFont="1" applyFill="1" applyBorder="1"/>
    <xf numFmtId="0" fontId="8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/>
    </xf>
    <xf numFmtId="0" fontId="1" fillId="0" borderId="3" xfId="0" applyFont="1" applyFill="1" applyBorder="1"/>
    <xf numFmtId="0" fontId="3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3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9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9" fillId="0" borderId="11" xfId="0" applyFont="1" applyFill="1" applyBorder="1"/>
    <xf numFmtId="0" fontId="2" fillId="0" borderId="11" xfId="0" applyFont="1" applyFill="1" applyBorder="1"/>
    <xf numFmtId="0" fontId="13" fillId="0" borderId="1" xfId="0" applyFont="1" applyFill="1" applyBorder="1" applyAlignment="1">
      <alignment wrapText="1"/>
    </xf>
    <xf numFmtId="1" fontId="14" fillId="0" borderId="1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2" fontId="1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wrapText="1"/>
    </xf>
    <xf numFmtId="0" fontId="0" fillId="0" borderId="0" xfId="0" applyFill="1"/>
    <xf numFmtId="0" fontId="13" fillId="0" borderId="0" xfId="0" applyFont="1" applyBorder="1" applyAlignment="1">
      <alignment wrapText="1"/>
    </xf>
    <xf numFmtId="0" fontId="3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justify" vertical="center"/>
    </xf>
    <xf numFmtId="0" fontId="14" fillId="0" borderId="0" xfId="0" applyFont="1" applyBorder="1" applyAlignment="1">
      <alignment horizontal="center" vertical="center"/>
    </xf>
    <xf numFmtId="2" fontId="8" fillId="0" borderId="0" xfId="0" applyNumberFormat="1" applyFont="1" applyFill="1" applyBorder="1"/>
    <xf numFmtId="0" fontId="4" fillId="0" borderId="0" xfId="0" applyFont="1" applyBorder="1"/>
    <xf numFmtId="0" fontId="14" fillId="0" borderId="1" xfId="0" applyFont="1" applyBorder="1" applyAlignment="1">
      <alignment horizontal="left" wrapText="1"/>
    </xf>
    <xf numFmtId="1" fontId="14" fillId="2" borderId="1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2" fillId="0" borderId="0" xfId="0" applyFont="1" applyFill="1" applyBorder="1"/>
    <xf numFmtId="0" fontId="2" fillId="0" borderId="2" xfId="0" applyFont="1" applyBorder="1"/>
    <xf numFmtId="0" fontId="3" fillId="0" borderId="34" xfId="0" applyFont="1" applyBorder="1"/>
    <xf numFmtId="0" fontId="3" fillId="3" borderId="16" xfId="0" applyFont="1" applyFill="1" applyBorder="1"/>
    <xf numFmtId="0" fontId="8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1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2" fillId="0" borderId="32" xfId="0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84"/>
  <sheetViews>
    <sheetView topLeftCell="A89" workbookViewId="0">
      <selection activeCell="A106" sqref="A106:XFD243"/>
    </sheetView>
  </sheetViews>
  <sheetFormatPr defaultRowHeight="15" x14ac:dyDescent="0.25"/>
  <cols>
    <col min="1" max="1" width="20.7109375" customWidth="1"/>
    <col min="2" max="2" width="22.140625" customWidth="1"/>
    <col min="8" max="9" width="10.42578125" customWidth="1"/>
    <col min="10" max="10" width="12.140625" customWidth="1"/>
    <col min="13" max="13" width="10" bestFit="1" customWidth="1"/>
  </cols>
  <sheetData>
    <row r="1" spans="1:23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51" customHeight="1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9.5" customHeight="1" x14ac:dyDescent="0.25">
      <c r="A6" s="4" t="s">
        <v>14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0" x14ac:dyDescent="0.25">
      <c r="A7" s="5" t="s">
        <v>15</v>
      </c>
      <c r="B7" s="10" t="s">
        <v>16</v>
      </c>
      <c r="C7" s="11">
        <v>200</v>
      </c>
      <c r="D7" s="12"/>
      <c r="E7" s="12"/>
      <c r="F7" s="11">
        <v>6.04</v>
      </c>
      <c r="G7" s="11">
        <v>7.84</v>
      </c>
      <c r="H7" s="11">
        <v>30.33</v>
      </c>
      <c r="I7" s="11">
        <v>216.6</v>
      </c>
      <c r="J7" s="7" t="s">
        <v>85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x14ac:dyDescent="0.25">
      <c r="A8" s="3"/>
      <c r="B8" s="13" t="s">
        <v>18</v>
      </c>
      <c r="C8" s="14"/>
      <c r="D8" s="14">
        <v>30</v>
      </c>
      <c r="E8" s="14">
        <v>30</v>
      </c>
      <c r="F8" s="17"/>
      <c r="G8" s="17"/>
      <c r="H8" s="17"/>
      <c r="I8" s="17"/>
      <c r="J8" s="7" t="s">
        <v>17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3"/>
      <c r="B9" s="13" t="s">
        <v>28</v>
      </c>
      <c r="C9" s="14"/>
      <c r="D9" s="14">
        <v>68</v>
      </c>
      <c r="E9" s="14">
        <v>68</v>
      </c>
      <c r="F9" s="17"/>
      <c r="G9" s="17"/>
      <c r="H9" s="17"/>
      <c r="I9" s="1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3"/>
      <c r="B10" s="15" t="s">
        <v>19</v>
      </c>
      <c r="C10" s="14"/>
      <c r="D10" s="14">
        <v>103</v>
      </c>
      <c r="E10" s="14">
        <v>103</v>
      </c>
      <c r="F10" s="17"/>
      <c r="G10" s="17"/>
      <c r="H10" s="17"/>
      <c r="I10" s="17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x14ac:dyDescent="0.25">
      <c r="A11" s="3"/>
      <c r="B11" s="13" t="s">
        <v>20</v>
      </c>
      <c r="C11" s="14"/>
      <c r="D11" s="14">
        <v>4.8</v>
      </c>
      <c r="E11" s="14">
        <v>4.8</v>
      </c>
      <c r="F11" s="17"/>
      <c r="G11" s="17"/>
      <c r="H11" s="17"/>
      <c r="I11" s="17"/>
      <c r="J11" s="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x14ac:dyDescent="0.25">
      <c r="A12" s="3"/>
      <c r="B12" s="13" t="s">
        <v>21</v>
      </c>
      <c r="C12" s="14"/>
      <c r="D12" s="14">
        <v>0.8</v>
      </c>
      <c r="E12" s="14">
        <v>0.8</v>
      </c>
      <c r="F12" s="17"/>
      <c r="G12" s="17"/>
      <c r="H12" s="17"/>
      <c r="I12" s="17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x14ac:dyDescent="0.25">
      <c r="A13" s="3"/>
      <c r="B13" s="16" t="s">
        <v>22</v>
      </c>
      <c r="C13" s="14"/>
      <c r="D13" s="14"/>
      <c r="E13" s="17">
        <v>195</v>
      </c>
      <c r="F13" s="17"/>
      <c r="G13" s="17"/>
      <c r="H13" s="17"/>
      <c r="I13" s="17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3"/>
      <c r="B14" s="13" t="s">
        <v>23</v>
      </c>
      <c r="C14" s="14"/>
      <c r="D14" s="14">
        <v>5</v>
      </c>
      <c r="E14" s="14">
        <v>5</v>
      </c>
      <c r="F14" s="17"/>
      <c r="G14" s="17"/>
      <c r="H14" s="17"/>
      <c r="I14" s="17"/>
      <c r="J14" s="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x14ac:dyDescent="0.25">
      <c r="A15" s="3"/>
      <c r="B15" s="18" t="s">
        <v>24</v>
      </c>
      <c r="C15" s="27">
        <v>15</v>
      </c>
      <c r="D15" s="52">
        <v>16.5</v>
      </c>
      <c r="E15" s="52">
        <v>15</v>
      </c>
      <c r="F15" s="11">
        <v>3.9</v>
      </c>
      <c r="G15" s="11">
        <v>4.0199999999999996</v>
      </c>
      <c r="H15" s="11">
        <v>0</v>
      </c>
      <c r="I15" s="11">
        <v>52.8</v>
      </c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0" x14ac:dyDescent="0.25">
      <c r="A16" s="3"/>
      <c r="B16" s="20" t="s">
        <v>25</v>
      </c>
      <c r="C16" s="27">
        <v>200</v>
      </c>
      <c r="D16" s="70"/>
      <c r="E16" s="70"/>
      <c r="F16" s="27">
        <v>2.79</v>
      </c>
      <c r="G16" s="27">
        <v>3.19</v>
      </c>
      <c r="H16" s="27">
        <v>19.71</v>
      </c>
      <c r="I16" s="27">
        <v>118.69</v>
      </c>
      <c r="J16" s="7" t="s">
        <v>342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x14ac:dyDescent="0.25">
      <c r="A17" s="3"/>
      <c r="B17" s="21" t="s">
        <v>26</v>
      </c>
      <c r="C17" s="28"/>
      <c r="D17" s="28">
        <v>2</v>
      </c>
      <c r="E17" s="28">
        <v>2</v>
      </c>
      <c r="F17" s="27"/>
      <c r="G17" s="27"/>
      <c r="H17" s="27"/>
      <c r="I17" s="27"/>
      <c r="J17" s="7" t="s">
        <v>17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x14ac:dyDescent="0.25">
      <c r="A18" s="3"/>
      <c r="B18" s="21" t="s">
        <v>20</v>
      </c>
      <c r="C18" s="28"/>
      <c r="D18" s="28">
        <v>15</v>
      </c>
      <c r="E18" s="28">
        <v>15</v>
      </c>
      <c r="F18" s="27"/>
      <c r="G18" s="27"/>
      <c r="H18" s="27"/>
      <c r="I18" s="27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x14ac:dyDescent="0.25">
      <c r="A19" s="3"/>
      <c r="B19" s="21" t="s">
        <v>27</v>
      </c>
      <c r="C19" s="28"/>
      <c r="D19" s="28">
        <v>100</v>
      </c>
      <c r="E19" s="28">
        <v>100</v>
      </c>
      <c r="F19" s="27"/>
      <c r="G19" s="27"/>
      <c r="H19" s="27"/>
      <c r="I19" s="27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x14ac:dyDescent="0.25">
      <c r="A20" s="3"/>
      <c r="B20" s="21" t="s">
        <v>28</v>
      </c>
      <c r="C20" s="28"/>
      <c r="D20" s="28">
        <v>120</v>
      </c>
      <c r="E20" s="28">
        <v>120</v>
      </c>
      <c r="F20" s="27"/>
      <c r="G20" s="27"/>
      <c r="H20" s="27"/>
      <c r="I20" s="27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0" x14ac:dyDescent="0.25">
      <c r="A21" s="3"/>
      <c r="B21" s="10" t="s">
        <v>30</v>
      </c>
      <c r="C21" s="27">
        <v>20</v>
      </c>
      <c r="D21" s="46">
        <v>20</v>
      </c>
      <c r="E21" s="46">
        <v>20</v>
      </c>
      <c r="F21" s="11">
        <v>1.54</v>
      </c>
      <c r="G21" s="11">
        <v>0.28000000000000003</v>
      </c>
      <c r="H21" s="11">
        <v>7.52</v>
      </c>
      <c r="I21" s="11">
        <v>40.200000000000003</v>
      </c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x14ac:dyDescent="0.25">
      <c r="A22" s="8" t="s">
        <v>31</v>
      </c>
      <c r="B22" s="9"/>
      <c r="C22" s="29">
        <f>SUM(C7:C21)</f>
        <v>435</v>
      </c>
      <c r="D22" s="9"/>
      <c r="E22" s="9"/>
      <c r="F22" s="30">
        <f>SUM(F7:F21)</f>
        <v>14.27</v>
      </c>
      <c r="G22" s="30">
        <f>SUM(G7:G21)</f>
        <v>15.329999999999998</v>
      </c>
      <c r="H22" s="30">
        <f>SUM(H7:H21)</f>
        <v>57.56</v>
      </c>
      <c r="I22" s="30">
        <f>SUM(I7:I21)</f>
        <v>428.28999999999996</v>
      </c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x14ac:dyDescent="0.25">
      <c r="A23" s="5" t="s">
        <v>32</v>
      </c>
      <c r="B23" s="18" t="s">
        <v>433</v>
      </c>
      <c r="C23" s="11">
        <v>200</v>
      </c>
      <c r="D23" s="14">
        <v>200</v>
      </c>
      <c r="E23" s="14">
        <v>200</v>
      </c>
      <c r="F23" s="11">
        <v>0</v>
      </c>
      <c r="G23" s="11">
        <v>0</v>
      </c>
      <c r="H23" s="11">
        <v>20</v>
      </c>
      <c r="I23" s="11">
        <v>90</v>
      </c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 x14ac:dyDescent="0.25">
      <c r="A24" s="31" t="s">
        <v>33</v>
      </c>
      <c r="B24" s="9"/>
      <c r="C24" s="9"/>
      <c r="D24" s="9"/>
      <c r="E24" s="9"/>
      <c r="F24" s="30">
        <f>SUM(F23)</f>
        <v>0</v>
      </c>
      <c r="G24" s="30">
        <f>SUM(G23)</f>
        <v>0</v>
      </c>
      <c r="H24" s="30">
        <f>SUM(H23)</f>
        <v>20</v>
      </c>
      <c r="I24" s="30">
        <f>SUM(I23)</f>
        <v>90</v>
      </c>
      <c r="J24" s="9"/>
      <c r="K24" s="2"/>
      <c r="L24" s="257"/>
      <c r="M24" s="257"/>
      <c r="N24" s="257"/>
      <c r="O24" s="257"/>
      <c r="P24" s="257"/>
      <c r="Q24" s="257"/>
      <c r="R24" s="257"/>
      <c r="S24" s="257"/>
      <c r="T24" s="257"/>
      <c r="U24" s="2"/>
      <c r="V24" s="2"/>
      <c r="W24" s="2"/>
    </row>
    <row r="25" spans="1:23" ht="15.75" x14ac:dyDescent="0.25">
      <c r="A25" s="32" t="s">
        <v>34</v>
      </c>
      <c r="B25" s="336" t="s">
        <v>41</v>
      </c>
      <c r="C25" s="337">
        <v>50</v>
      </c>
      <c r="D25" s="240"/>
      <c r="E25" s="240"/>
      <c r="F25" s="305">
        <v>0.95</v>
      </c>
      <c r="G25" s="19">
        <v>3.8</v>
      </c>
      <c r="H25" s="19">
        <v>5.65</v>
      </c>
      <c r="I25" s="19">
        <v>61.05</v>
      </c>
      <c r="J25" s="19" t="s">
        <v>42</v>
      </c>
      <c r="K25" s="2"/>
      <c r="L25" s="313"/>
      <c r="M25" s="304"/>
      <c r="N25" s="257"/>
      <c r="O25" s="257"/>
      <c r="P25" s="296"/>
      <c r="Q25" s="296"/>
      <c r="R25" s="296"/>
      <c r="S25" s="296"/>
      <c r="T25" s="296"/>
      <c r="U25" s="2"/>
      <c r="V25" s="2"/>
      <c r="W25" s="2"/>
    </row>
    <row r="26" spans="1:23" ht="15.75" x14ac:dyDescent="0.25">
      <c r="A26" s="3"/>
      <c r="B26" s="338" t="s">
        <v>35</v>
      </c>
      <c r="C26" s="17"/>
      <c r="D26" s="339">
        <v>47.85</v>
      </c>
      <c r="E26" s="339">
        <v>38.299999999999997</v>
      </c>
      <c r="F26" s="16"/>
      <c r="G26" s="160"/>
      <c r="H26" s="160"/>
      <c r="I26" s="160"/>
      <c r="J26" s="19" t="s">
        <v>43</v>
      </c>
      <c r="K26" s="2"/>
      <c r="L26" s="314"/>
      <c r="M26" s="315"/>
      <c r="N26" s="316"/>
      <c r="O26" s="316"/>
      <c r="P26" s="317"/>
      <c r="Q26" s="318"/>
      <c r="R26" s="318"/>
      <c r="S26" s="318"/>
      <c r="T26" s="296"/>
      <c r="U26" s="2"/>
      <c r="V26" s="2"/>
      <c r="W26" s="2"/>
    </row>
    <row r="27" spans="1:23" ht="15.75" x14ac:dyDescent="0.25">
      <c r="A27" s="3"/>
      <c r="B27" s="338" t="s">
        <v>36</v>
      </c>
      <c r="C27" s="17"/>
      <c r="D27" s="339">
        <v>10.4</v>
      </c>
      <c r="E27" s="339">
        <v>8.75</v>
      </c>
      <c r="F27" s="16"/>
      <c r="G27" s="160"/>
      <c r="H27" s="160"/>
      <c r="I27" s="160"/>
      <c r="J27" s="243"/>
      <c r="K27" s="2"/>
      <c r="L27" s="314"/>
      <c r="M27" s="315"/>
      <c r="N27" s="316"/>
      <c r="O27" s="316"/>
      <c r="P27" s="317"/>
      <c r="Q27" s="318"/>
      <c r="R27" s="318"/>
      <c r="S27" s="318"/>
      <c r="T27" s="257"/>
      <c r="U27" s="2"/>
      <c r="V27" s="2"/>
      <c r="W27" s="2"/>
    </row>
    <row r="28" spans="1:23" ht="15.75" x14ac:dyDescent="0.25">
      <c r="A28" s="3"/>
      <c r="B28" s="338" t="s">
        <v>37</v>
      </c>
      <c r="C28" s="17"/>
      <c r="D28" s="339">
        <v>5.5</v>
      </c>
      <c r="E28" s="339">
        <v>5.5</v>
      </c>
      <c r="F28" s="16"/>
      <c r="G28" s="160"/>
      <c r="H28" s="160"/>
      <c r="I28" s="160"/>
      <c r="J28" s="243"/>
      <c r="K28" s="2"/>
      <c r="L28" s="314"/>
      <c r="M28" s="315"/>
      <c r="N28" s="316"/>
      <c r="O28" s="316"/>
      <c r="P28" s="317"/>
      <c r="Q28" s="318"/>
      <c r="R28" s="318"/>
      <c r="S28" s="318"/>
      <c r="T28" s="257"/>
      <c r="U28" s="2"/>
      <c r="V28" s="2"/>
      <c r="W28" s="2"/>
    </row>
    <row r="29" spans="1:23" ht="15.75" x14ac:dyDescent="0.25">
      <c r="A29" s="3"/>
      <c r="B29" s="340" t="s">
        <v>38</v>
      </c>
      <c r="C29" s="17"/>
      <c r="D29" s="339">
        <v>3.75</v>
      </c>
      <c r="E29" s="339">
        <v>3.75</v>
      </c>
      <c r="F29" s="16"/>
      <c r="G29" s="160"/>
      <c r="H29" s="160"/>
      <c r="I29" s="160"/>
      <c r="J29" s="243"/>
      <c r="K29" s="2"/>
      <c r="L29" s="319"/>
      <c r="M29" s="315"/>
      <c r="N29" s="316"/>
      <c r="O29" s="316"/>
      <c r="P29" s="317"/>
      <c r="Q29" s="318"/>
      <c r="R29" s="318"/>
      <c r="S29" s="318"/>
      <c r="T29" s="257"/>
      <c r="U29" s="2"/>
      <c r="V29" s="2"/>
      <c r="W29" s="2"/>
    </row>
    <row r="30" spans="1:23" ht="15.75" x14ac:dyDescent="0.25">
      <c r="A30" s="3"/>
      <c r="B30" s="340" t="s">
        <v>39</v>
      </c>
      <c r="C30" s="17"/>
      <c r="D30" s="339">
        <v>0.22500000000000001</v>
      </c>
      <c r="E30" s="339">
        <v>0.22500000000000001</v>
      </c>
      <c r="F30" s="16"/>
      <c r="G30" s="160"/>
      <c r="H30" s="160"/>
      <c r="I30" s="160"/>
      <c r="J30" s="243"/>
      <c r="K30" s="2"/>
      <c r="L30" s="319"/>
      <c r="M30" s="315"/>
      <c r="N30" s="316"/>
      <c r="O30" s="316"/>
      <c r="P30" s="317"/>
      <c r="Q30" s="318"/>
      <c r="R30" s="318"/>
      <c r="S30" s="318"/>
      <c r="T30" s="257"/>
      <c r="U30" s="2"/>
      <c r="V30" s="2"/>
      <c r="W30" s="2"/>
    </row>
    <row r="31" spans="1:23" ht="15.75" x14ac:dyDescent="0.25">
      <c r="A31" s="3"/>
      <c r="B31" s="338" t="s">
        <v>40</v>
      </c>
      <c r="C31" s="17"/>
      <c r="D31" s="339">
        <v>0.6</v>
      </c>
      <c r="E31" s="339">
        <v>0.6</v>
      </c>
      <c r="F31" s="16"/>
      <c r="G31" s="160"/>
      <c r="H31" s="160"/>
      <c r="I31" s="160"/>
      <c r="J31" s="243"/>
      <c r="K31" s="2"/>
      <c r="L31" s="314"/>
      <c r="M31" s="315"/>
      <c r="N31" s="316"/>
      <c r="O31" s="316"/>
      <c r="P31" s="317"/>
      <c r="Q31" s="318"/>
      <c r="R31" s="318"/>
      <c r="S31" s="318"/>
      <c r="T31" s="257"/>
      <c r="U31" s="2"/>
      <c r="V31" s="2"/>
      <c r="W31" s="2"/>
    </row>
    <row r="32" spans="1:23" ht="15.75" x14ac:dyDescent="0.25">
      <c r="A32" s="3"/>
      <c r="B32" s="338" t="s">
        <v>21</v>
      </c>
      <c r="C32" s="17"/>
      <c r="D32" s="339">
        <v>0.6</v>
      </c>
      <c r="E32" s="339">
        <v>0.6</v>
      </c>
      <c r="F32" s="16"/>
      <c r="G32" s="160"/>
      <c r="H32" s="160"/>
      <c r="I32" s="160"/>
      <c r="J32" s="243"/>
      <c r="K32" s="2"/>
      <c r="L32" s="314"/>
      <c r="M32" s="315"/>
      <c r="N32" s="316"/>
      <c r="O32" s="316"/>
      <c r="P32" s="317"/>
      <c r="Q32" s="318"/>
      <c r="R32" s="318"/>
      <c r="S32" s="318"/>
      <c r="T32" s="257"/>
      <c r="U32" s="2"/>
      <c r="V32" s="2"/>
      <c r="W32" s="2"/>
    </row>
    <row r="33" spans="1:23" ht="31.5" x14ac:dyDescent="0.25">
      <c r="A33" s="3"/>
      <c r="B33" s="341" t="s">
        <v>53</v>
      </c>
      <c r="C33" s="11">
        <v>200</v>
      </c>
      <c r="D33" s="13"/>
      <c r="E33" s="13"/>
      <c r="F33" s="263">
        <v>4.9800000000000004</v>
      </c>
      <c r="G33" s="263">
        <v>5.24</v>
      </c>
      <c r="H33" s="263">
        <v>10.24</v>
      </c>
      <c r="I33" s="263">
        <v>107.56</v>
      </c>
      <c r="J33" s="19" t="s">
        <v>54</v>
      </c>
      <c r="K33" s="2"/>
      <c r="L33" s="257"/>
      <c r="M33" s="257"/>
      <c r="N33" s="257"/>
      <c r="O33" s="257"/>
      <c r="P33" s="257"/>
      <c r="Q33" s="257"/>
      <c r="R33" s="257"/>
      <c r="S33" s="257"/>
      <c r="T33" s="257"/>
      <c r="U33" s="2"/>
      <c r="V33" s="2"/>
      <c r="W33" s="2"/>
    </row>
    <row r="34" spans="1:23" ht="15.75" x14ac:dyDescent="0.25">
      <c r="A34" s="3"/>
      <c r="B34" s="13" t="s">
        <v>44</v>
      </c>
      <c r="C34" s="14"/>
      <c r="D34" s="13">
        <v>20.8</v>
      </c>
      <c r="E34" s="13">
        <v>19</v>
      </c>
      <c r="F34" s="160"/>
      <c r="G34" s="160"/>
      <c r="H34" s="160"/>
      <c r="I34" s="160"/>
      <c r="J34" s="19" t="s">
        <v>17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x14ac:dyDescent="0.25">
      <c r="A35" s="3"/>
      <c r="B35" s="13" t="s">
        <v>28</v>
      </c>
      <c r="C35" s="14"/>
      <c r="D35" s="13">
        <v>178</v>
      </c>
      <c r="E35" s="13">
        <v>178</v>
      </c>
      <c r="F35" s="160"/>
      <c r="G35" s="160"/>
      <c r="H35" s="160"/>
      <c r="I35" s="160"/>
      <c r="J35" s="20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x14ac:dyDescent="0.25">
      <c r="A36" s="3"/>
      <c r="B36" s="13" t="s">
        <v>45</v>
      </c>
      <c r="C36" s="14"/>
      <c r="D36" s="13"/>
      <c r="E36" s="13">
        <v>12</v>
      </c>
      <c r="F36" s="160"/>
      <c r="G36" s="160"/>
      <c r="H36" s="160"/>
      <c r="I36" s="160"/>
      <c r="J36" s="24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x14ac:dyDescent="0.25">
      <c r="A37" s="3"/>
      <c r="B37" s="13" t="s">
        <v>46</v>
      </c>
      <c r="C37" s="14"/>
      <c r="D37" s="13"/>
      <c r="E37" s="13">
        <v>132</v>
      </c>
      <c r="F37" s="160"/>
      <c r="G37" s="160"/>
      <c r="H37" s="160"/>
      <c r="I37" s="160"/>
      <c r="J37" s="24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x14ac:dyDescent="0.25">
      <c r="A38" s="3"/>
      <c r="B38" s="13" t="s">
        <v>47</v>
      </c>
      <c r="C38" s="14"/>
      <c r="D38" s="13">
        <v>15.9</v>
      </c>
      <c r="E38" s="13">
        <v>15</v>
      </c>
      <c r="F38" s="160"/>
      <c r="G38" s="160"/>
      <c r="H38" s="160"/>
      <c r="I38" s="160"/>
      <c r="J38" s="24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x14ac:dyDescent="0.25">
      <c r="A39" s="3"/>
      <c r="B39" s="13" t="s">
        <v>48</v>
      </c>
      <c r="C39" s="14"/>
      <c r="D39" s="13">
        <v>50.6</v>
      </c>
      <c r="E39" s="13">
        <v>37.5</v>
      </c>
      <c r="F39" s="160"/>
      <c r="G39" s="160"/>
      <c r="H39" s="160"/>
      <c r="I39" s="160"/>
      <c r="J39" s="24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x14ac:dyDescent="0.25">
      <c r="A40" s="3"/>
      <c r="B40" s="13" t="s">
        <v>49</v>
      </c>
      <c r="C40" s="14"/>
      <c r="D40" s="13">
        <v>9.4</v>
      </c>
      <c r="E40" s="13">
        <v>7.5</v>
      </c>
      <c r="F40" s="160"/>
      <c r="G40" s="160"/>
      <c r="H40" s="160"/>
      <c r="I40" s="160"/>
      <c r="J40" s="24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x14ac:dyDescent="0.25">
      <c r="A41" s="3"/>
      <c r="B41" s="13" t="s">
        <v>50</v>
      </c>
      <c r="C41" s="14"/>
      <c r="D41" s="13">
        <v>9.4</v>
      </c>
      <c r="E41" s="13">
        <v>7.5</v>
      </c>
      <c r="F41" s="160"/>
      <c r="G41" s="160"/>
      <c r="H41" s="160"/>
      <c r="I41" s="160"/>
      <c r="J41" s="24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x14ac:dyDescent="0.25">
      <c r="A42" s="3"/>
      <c r="B42" s="13" t="s">
        <v>51</v>
      </c>
      <c r="C42" s="14"/>
      <c r="D42" s="13">
        <v>3.75</v>
      </c>
      <c r="E42" s="13">
        <v>3.75</v>
      </c>
      <c r="F42" s="160"/>
      <c r="G42" s="160"/>
      <c r="H42" s="160"/>
      <c r="I42" s="160"/>
      <c r="J42" s="24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x14ac:dyDescent="0.25">
      <c r="A43" s="3"/>
      <c r="B43" s="13" t="s">
        <v>52</v>
      </c>
      <c r="C43" s="14"/>
      <c r="D43" s="13">
        <v>1.35</v>
      </c>
      <c r="E43" s="13">
        <v>1</v>
      </c>
      <c r="F43" s="160"/>
      <c r="G43" s="160"/>
      <c r="H43" s="160"/>
      <c r="I43" s="160"/>
      <c r="J43" s="24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x14ac:dyDescent="0.25">
      <c r="A44" s="3"/>
      <c r="B44" s="13" t="s">
        <v>21</v>
      </c>
      <c r="C44" s="14"/>
      <c r="D44" s="13">
        <v>0.8</v>
      </c>
      <c r="E44" s="13">
        <v>0.8</v>
      </c>
      <c r="F44" s="160"/>
      <c r="G44" s="160"/>
      <c r="H44" s="160"/>
      <c r="I44" s="160"/>
      <c r="J44" s="24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x14ac:dyDescent="0.25">
      <c r="A45" s="3"/>
      <c r="B45" s="43" t="s">
        <v>463</v>
      </c>
      <c r="C45" s="131">
        <v>70</v>
      </c>
      <c r="D45" s="342"/>
      <c r="E45" s="342"/>
      <c r="F45" s="19">
        <v>9.6999999999999993</v>
      </c>
      <c r="G45" s="19">
        <v>10.76</v>
      </c>
      <c r="H45" s="42">
        <v>2.4700000000000002</v>
      </c>
      <c r="I45" s="19">
        <v>147.44999999999999</v>
      </c>
      <c r="J45" s="19" t="s">
        <v>459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x14ac:dyDescent="0.25">
      <c r="A46" s="3"/>
      <c r="B46" s="44" t="s">
        <v>44</v>
      </c>
      <c r="C46" s="130"/>
      <c r="D46" s="156">
        <v>52.4</v>
      </c>
      <c r="E46" s="156">
        <v>47.7</v>
      </c>
      <c r="F46" s="19"/>
      <c r="G46" s="19"/>
      <c r="H46" s="19"/>
      <c r="I46" s="19"/>
      <c r="J46" s="7" t="s">
        <v>43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x14ac:dyDescent="0.25">
      <c r="A47" s="3"/>
      <c r="B47" s="44" t="s">
        <v>38</v>
      </c>
      <c r="C47" s="130"/>
      <c r="D47" s="156">
        <v>3</v>
      </c>
      <c r="E47" s="156">
        <v>3</v>
      </c>
      <c r="F47" s="19"/>
      <c r="G47" s="19"/>
      <c r="H47" s="19"/>
      <c r="I47" s="19"/>
      <c r="J47" s="24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x14ac:dyDescent="0.25">
      <c r="A48" s="3"/>
      <c r="B48" s="44" t="s">
        <v>50</v>
      </c>
      <c r="C48" s="130"/>
      <c r="D48" s="156">
        <v>9.6</v>
      </c>
      <c r="E48" s="156">
        <v>8</v>
      </c>
      <c r="F48" s="19"/>
      <c r="G48" s="19"/>
      <c r="H48" s="19"/>
      <c r="I48" s="19"/>
      <c r="J48" s="24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x14ac:dyDescent="0.25">
      <c r="A49" s="3"/>
      <c r="B49" s="44" t="s">
        <v>21</v>
      </c>
      <c r="C49" s="50"/>
      <c r="D49" s="45">
        <v>0.6</v>
      </c>
      <c r="E49" s="45">
        <v>0.6</v>
      </c>
      <c r="F49" s="19"/>
      <c r="G49" s="19"/>
      <c r="H49" s="19"/>
      <c r="I49" s="19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x14ac:dyDescent="0.25">
      <c r="A50" s="3"/>
      <c r="B50" s="44" t="s">
        <v>55</v>
      </c>
      <c r="C50" s="50"/>
      <c r="D50" s="45">
        <v>0.02</v>
      </c>
      <c r="E50" s="45">
        <v>0.02</v>
      </c>
      <c r="F50" s="19"/>
      <c r="G50" s="19"/>
      <c r="H50" s="19"/>
      <c r="I50" s="19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x14ac:dyDescent="0.25">
      <c r="A51" s="3"/>
      <c r="B51" s="44" t="s">
        <v>56</v>
      </c>
      <c r="C51" s="50"/>
      <c r="D51" s="45">
        <v>2.4</v>
      </c>
      <c r="E51" s="45">
        <v>2.4</v>
      </c>
      <c r="F51" s="19"/>
      <c r="G51" s="19"/>
      <c r="H51" s="19"/>
      <c r="I51" s="19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x14ac:dyDescent="0.25">
      <c r="A52" s="3"/>
      <c r="B52" s="44" t="s">
        <v>57</v>
      </c>
      <c r="C52" s="50"/>
      <c r="D52" s="45">
        <v>2</v>
      </c>
      <c r="E52" s="45">
        <v>2</v>
      </c>
      <c r="F52" s="19"/>
      <c r="G52" s="19"/>
      <c r="H52" s="19"/>
      <c r="I52" s="19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x14ac:dyDescent="0.25">
      <c r="A53" s="3"/>
      <c r="B53" s="44" t="s">
        <v>165</v>
      </c>
      <c r="C53" s="50"/>
      <c r="D53" s="45">
        <v>3</v>
      </c>
      <c r="E53" s="45">
        <v>3</v>
      </c>
      <c r="F53" s="19"/>
      <c r="G53" s="19"/>
      <c r="H53" s="19"/>
      <c r="I53" s="19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x14ac:dyDescent="0.25">
      <c r="A54" s="3"/>
      <c r="B54" s="44" t="s">
        <v>58</v>
      </c>
      <c r="C54" s="50"/>
      <c r="D54" s="45"/>
      <c r="E54" s="45">
        <v>30</v>
      </c>
      <c r="F54" s="19"/>
      <c r="G54" s="19"/>
      <c r="H54" s="19"/>
      <c r="I54" s="19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x14ac:dyDescent="0.25">
      <c r="A55" s="3"/>
      <c r="B55" s="44" t="s">
        <v>59</v>
      </c>
      <c r="C55" s="51"/>
      <c r="D55" s="45"/>
      <c r="E55" s="45">
        <v>40</v>
      </c>
      <c r="F55" s="7"/>
      <c r="G55" s="7"/>
      <c r="H55" s="7"/>
      <c r="I55" s="7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x14ac:dyDescent="0.25">
      <c r="A56" s="3"/>
      <c r="B56" s="18" t="s">
        <v>417</v>
      </c>
      <c r="C56" s="11">
        <v>150</v>
      </c>
      <c r="D56" s="14"/>
      <c r="E56" s="14"/>
      <c r="F56" s="11">
        <v>3.19</v>
      </c>
      <c r="G56" s="11">
        <v>6.06</v>
      </c>
      <c r="H56" s="11">
        <v>23.3</v>
      </c>
      <c r="I56" s="11">
        <v>160.46</v>
      </c>
      <c r="J56" s="244" t="s">
        <v>272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x14ac:dyDescent="0.25">
      <c r="A57" s="3"/>
      <c r="B57" s="13" t="s">
        <v>48</v>
      </c>
      <c r="C57" s="14"/>
      <c r="D57" s="14">
        <v>169.5</v>
      </c>
      <c r="E57" s="14">
        <v>126</v>
      </c>
      <c r="F57" s="14"/>
      <c r="G57" s="14"/>
      <c r="H57" s="14"/>
      <c r="I57" s="14"/>
      <c r="J57" s="19" t="s">
        <v>17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x14ac:dyDescent="0.25">
      <c r="A58" s="3"/>
      <c r="B58" s="13" t="s">
        <v>27</v>
      </c>
      <c r="C58" s="14"/>
      <c r="D58" s="14">
        <v>24</v>
      </c>
      <c r="E58" s="14">
        <v>22.5</v>
      </c>
      <c r="F58" s="23"/>
      <c r="G58" s="23"/>
      <c r="H58" s="23"/>
      <c r="I58" s="23"/>
      <c r="J58" s="34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x14ac:dyDescent="0.25">
      <c r="A59" s="3"/>
      <c r="B59" s="13" t="s">
        <v>23</v>
      </c>
      <c r="C59" s="14"/>
      <c r="D59" s="14">
        <v>6.75</v>
      </c>
      <c r="E59" s="14">
        <v>6.75</v>
      </c>
      <c r="F59" s="14"/>
      <c r="G59" s="14"/>
      <c r="H59" s="14"/>
      <c r="I59" s="14"/>
      <c r="J59" s="34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x14ac:dyDescent="0.25">
      <c r="A60" s="3"/>
      <c r="B60" s="13" t="s">
        <v>21</v>
      </c>
      <c r="C60" s="14"/>
      <c r="D60" s="14">
        <v>1</v>
      </c>
      <c r="E60" s="14">
        <v>1</v>
      </c>
      <c r="F60" s="14"/>
      <c r="G60" s="14"/>
      <c r="H60" s="14"/>
      <c r="I60" s="14"/>
      <c r="J60" s="34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30" x14ac:dyDescent="0.25">
      <c r="A61" s="3"/>
      <c r="B61" s="47" t="s">
        <v>68</v>
      </c>
      <c r="C61" s="11">
        <v>180</v>
      </c>
      <c r="D61" s="19"/>
      <c r="E61" s="19"/>
      <c r="F61" s="19">
        <v>0.5</v>
      </c>
      <c r="G61" s="19">
        <v>0</v>
      </c>
      <c r="H61" s="19">
        <v>25.1</v>
      </c>
      <c r="I61" s="19">
        <v>102.41</v>
      </c>
      <c r="J61" s="19" t="s">
        <v>379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x14ac:dyDescent="0.25">
      <c r="A62" s="3"/>
      <c r="B62" s="48" t="s">
        <v>69</v>
      </c>
      <c r="C62" s="14"/>
      <c r="D62" s="46">
        <v>18</v>
      </c>
      <c r="E62" s="46" t="s">
        <v>378</v>
      </c>
      <c r="F62" s="5"/>
      <c r="G62" s="5"/>
      <c r="H62" s="5"/>
      <c r="I62" s="5"/>
      <c r="J62" s="7" t="s">
        <v>43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x14ac:dyDescent="0.25">
      <c r="A63" s="3"/>
      <c r="B63" s="13" t="s">
        <v>20</v>
      </c>
      <c r="C63" s="14"/>
      <c r="D63" s="46">
        <v>18</v>
      </c>
      <c r="E63" s="46">
        <v>18</v>
      </c>
      <c r="F63" s="5"/>
      <c r="G63" s="5"/>
      <c r="H63" s="5"/>
      <c r="I63" s="5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x14ac:dyDescent="0.25">
      <c r="A64" s="3"/>
      <c r="B64" s="13" t="s">
        <v>28</v>
      </c>
      <c r="C64" s="14"/>
      <c r="D64" s="46">
        <v>180</v>
      </c>
      <c r="E64" s="46">
        <v>180</v>
      </c>
      <c r="F64" s="5"/>
      <c r="G64" s="5"/>
      <c r="H64" s="5"/>
      <c r="I64" s="5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x14ac:dyDescent="0.25">
      <c r="A65" s="3"/>
      <c r="B65" s="13" t="s">
        <v>39</v>
      </c>
      <c r="C65" s="14"/>
      <c r="D65" s="46">
        <v>0.18</v>
      </c>
      <c r="E65" s="46">
        <v>0.18</v>
      </c>
      <c r="F65" s="5"/>
      <c r="G65" s="5"/>
      <c r="H65" s="5"/>
      <c r="I65" s="5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x14ac:dyDescent="0.25">
      <c r="A66" s="3"/>
      <c r="B66" s="18" t="s">
        <v>29</v>
      </c>
      <c r="C66" s="27">
        <v>40</v>
      </c>
      <c r="D66" s="46">
        <v>40</v>
      </c>
      <c r="E66" s="46">
        <v>40</v>
      </c>
      <c r="F66" s="27">
        <v>3.04</v>
      </c>
      <c r="G66" s="27">
        <v>0.36</v>
      </c>
      <c r="H66" s="27">
        <v>18.68</v>
      </c>
      <c r="I66" s="27">
        <v>92.4</v>
      </c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30" x14ac:dyDescent="0.25">
      <c r="A67" s="3"/>
      <c r="B67" s="10" t="s">
        <v>30</v>
      </c>
      <c r="C67" s="27">
        <v>10</v>
      </c>
      <c r="D67" s="46">
        <v>10</v>
      </c>
      <c r="E67" s="46">
        <v>10</v>
      </c>
      <c r="F67" s="27">
        <v>0.77</v>
      </c>
      <c r="G67" s="27">
        <v>0.14000000000000001</v>
      </c>
      <c r="H67" s="27">
        <v>3.76</v>
      </c>
      <c r="I67" s="27">
        <v>20.100000000000001</v>
      </c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x14ac:dyDescent="0.25">
      <c r="A68" s="26" t="s">
        <v>70</v>
      </c>
      <c r="B68" s="25"/>
      <c r="C68" s="29">
        <f>SUM(C25:C67)</f>
        <v>700</v>
      </c>
      <c r="D68" s="25"/>
      <c r="E68" s="25"/>
      <c r="F68" s="155">
        <f>SUM(F25:F67)</f>
        <v>23.13</v>
      </c>
      <c r="G68" s="155">
        <f>SUM(G25:G67)</f>
        <v>26.359999999999996</v>
      </c>
      <c r="H68" s="155">
        <f>SUM(H25:H67)</f>
        <v>89.2</v>
      </c>
      <c r="I68" s="155">
        <f>SUM(I25:I67)</f>
        <v>691.43</v>
      </c>
      <c r="J68" s="2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x14ac:dyDescent="0.25">
      <c r="A69" s="54" t="s">
        <v>71</v>
      </c>
      <c r="B69" s="58" t="s">
        <v>412</v>
      </c>
      <c r="C69" s="56">
        <v>50</v>
      </c>
      <c r="D69" s="63">
        <v>50</v>
      </c>
      <c r="E69" s="63">
        <v>50</v>
      </c>
      <c r="F69" s="264">
        <v>3.75</v>
      </c>
      <c r="G69" s="264">
        <v>5.9</v>
      </c>
      <c r="H69" s="264">
        <v>37.200000000000003</v>
      </c>
      <c r="I69" s="264">
        <v>218</v>
      </c>
      <c r="J69" s="5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30" x14ac:dyDescent="0.25">
      <c r="A70" s="54"/>
      <c r="B70" s="59" t="s">
        <v>72</v>
      </c>
      <c r="C70" s="61">
        <v>200</v>
      </c>
      <c r="D70" s="60">
        <v>206</v>
      </c>
      <c r="E70" s="60">
        <v>200</v>
      </c>
      <c r="F70" s="64">
        <v>6</v>
      </c>
      <c r="G70" s="64">
        <v>5</v>
      </c>
      <c r="H70" s="64">
        <v>8.4</v>
      </c>
      <c r="I70" s="64">
        <v>102</v>
      </c>
      <c r="J70" s="54" t="s">
        <v>73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x14ac:dyDescent="0.25">
      <c r="A71" s="26" t="s">
        <v>74</v>
      </c>
      <c r="B71" s="25"/>
      <c r="C71" s="29">
        <f>SUM(C69:C70)</f>
        <v>250</v>
      </c>
      <c r="D71" s="25"/>
      <c r="E71" s="25"/>
      <c r="F71" s="155">
        <f>SUM(F69:F70)</f>
        <v>9.75</v>
      </c>
      <c r="G71" s="155">
        <f>SUM(G69:G70)</f>
        <v>10.9</v>
      </c>
      <c r="H71" s="155">
        <f>SUM(H69:H70)</f>
        <v>45.6</v>
      </c>
      <c r="I71" s="155">
        <f>SUM(I69:I70)</f>
        <v>320</v>
      </c>
      <c r="J71" s="2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x14ac:dyDescent="0.25">
      <c r="A72" s="54" t="s">
        <v>75</v>
      </c>
      <c r="B72" s="58" t="s">
        <v>76</v>
      </c>
      <c r="C72" s="56">
        <v>70</v>
      </c>
      <c r="D72" s="54"/>
      <c r="E72" s="54"/>
      <c r="F72" s="65">
        <v>10.46</v>
      </c>
      <c r="G72" s="65">
        <v>5.41</v>
      </c>
      <c r="H72" s="65">
        <v>5.52</v>
      </c>
      <c r="I72" s="65">
        <v>80.819999999999993</v>
      </c>
      <c r="J72" s="54" t="s">
        <v>77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x14ac:dyDescent="0.25">
      <c r="A73" s="54"/>
      <c r="B73" s="62" t="s">
        <v>78</v>
      </c>
      <c r="C73" s="66"/>
      <c r="D73" s="63">
        <v>76</v>
      </c>
      <c r="E73" s="63">
        <v>56</v>
      </c>
      <c r="F73" s="65"/>
      <c r="G73" s="65"/>
      <c r="H73" s="65"/>
      <c r="I73" s="65"/>
      <c r="J73" s="7" t="s">
        <v>17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x14ac:dyDescent="0.25">
      <c r="A74" s="54"/>
      <c r="B74" s="62" t="s">
        <v>29</v>
      </c>
      <c r="C74" s="66"/>
      <c r="D74" s="63">
        <v>10</v>
      </c>
      <c r="E74" s="63">
        <v>10</v>
      </c>
      <c r="F74" s="65"/>
      <c r="G74" s="65"/>
      <c r="H74" s="65"/>
      <c r="I74" s="65"/>
      <c r="J74" s="5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x14ac:dyDescent="0.25">
      <c r="A75" s="54"/>
      <c r="B75" s="62" t="s">
        <v>79</v>
      </c>
      <c r="C75" s="66"/>
      <c r="D75" s="63">
        <v>14</v>
      </c>
      <c r="E75" s="63">
        <v>14</v>
      </c>
      <c r="F75" s="65"/>
      <c r="G75" s="65"/>
      <c r="H75" s="65"/>
      <c r="I75" s="65"/>
      <c r="J75" s="5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x14ac:dyDescent="0.25">
      <c r="A76" s="54"/>
      <c r="B76" s="62" t="s">
        <v>80</v>
      </c>
      <c r="C76" s="66"/>
      <c r="D76" s="63" t="s">
        <v>81</v>
      </c>
      <c r="E76" s="63">
        <v>8</v>
      </c>
      <c r="F76" s="65"/>
      <c r="G76" s="65"/>
      <c r="H76" s="65"/>
      <c r="I76" s="65"/>
      <c r="J76" s="5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x14ac:dyDescent="0.25">
      <c r="A77" s="54"/>
      <c r="B77" s="13" t="s">
        <v>21</v>
      </c>
      <c r="C77" s="17"/>
      <c r="D77" s="14">
        <v>0.5</v>
      </c>
      <c r="E77" s="14">
        <v>0.5</v>
      </c>
      <c r="F77" s="264"/>
      <c r="G77" s="264"/>
      <c r="H77" s="264"/>
      <c r="I77" s="264"/>
      <c r="J77" s="34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x14ac:dyDescent="0.25">
      <c r="A78" s="54"/>
      <c r="B78" s="18" t="s">
        <v>66</v>
      </c>
      <c r="C78" s="11">
        <v>130</v>
      </c>
      <c r="D78" s="243"/>
      <c r="E78" s="243"/>
      <c r="F78" s="19">
        <v>3.4</v>
      </c>
      <c r="G78" s="19">
        <v>4.2</v>
      </c>
      <c r="H78" s="19">
        <v>17.489999999999998</v>
      </c>
      <c r="I78" s="19">
        <v>113.31</v>
      </c>
      <c r="J78" s="19" t="s">
        <v>67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x14ac:dyDescent="0.25">
      <c r="A79" s="54"/>
      <c r="B79" s="338" t="s">
        <v>60</v>
      </c>
      <c r="C79" s="14"/>
      <c r="D79" s="339">
        <v>170.7</v>
      </c>
      <c r="E79" s="339">
        <v>136.5</v>
      </c>
      <c r="F79" s="160"/>
      <c r="G79" s="160"/>
      <c r="H79" s="160"/>
      <c r="I79" s="160"/>
      <c r="J79" s="19" t="s">
        <v>17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x14ac:dyDescent="0.25">
      <c r="A80" s="54"/>
      <c r="B80" s="338" t="s">
        <v>61</v>
      </c>
      <c r="C80" s="14"/>
      <c r="D80" s="339">
        <v>5.86</v>
      </c>
      <c r="E80" s="339">
        <v>5.86</v>
      </c>
      <c r="F80" s="160"/>
      <c r="G80" s="160"/>
      <c r="H80" s="160"/>
      <c r="I80" s="160"/>
      <c r="J80" s="24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x14ac:dyDescent="0.25">
      <c r="A81" s="54"/>
      <c r="B81" s="338" t="s">
        <v>62</v>
      </c>
      <c r="C81" s="14"/>
      <c r="D81" s="339">
        <v>6.5</v>
      </c>
      <c r="E81" s="339">
        <v>5.2</v>
      </c>
      <c r="F81" s="160"/>
      <c r="G81" s="160"/>
      <c r="H81" s="160"/>
      <c r="I81" s="160"/>
      <c r="J81" s="24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x14ac:dyDescent="0.25">
      <c r="A82" s="54"/>
      <c r="B82" s="340" t="s">
        <v>63</v>
      </c>
      <c r="C82" s="14"/>
      <c r="D82" s="339">
        <v>9.1999999999999993</v>
      </c>
      <c r="E82" s="339">
        <v>7.8</v>
      </c>
      <c r="F82" s="160"/>
      <c r="G82" s="160"/>
      <c r="H82" s="160"/>
      <c r="I82" s="160"/>
      <c r="J82" s="24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25.5" x14ac:dyDescent="0.25">
      <c r="A83" s="54"/>
      <c r="B83" s="340" t="s">
        <v>37</v>
      </c>
      <c r="C83" s="14"/>
      <c r="D83" s="339">
        <v>4.2</v>
      </c>
      <c r="E83" s="339">
        <v>4.2</v>
      </c>
      <c r="F83" s="160"/>
      <c r="G83" s="160"/>
      <c r="H83" s="160"/>
      <c r="I83" s="160"/>
      <c r="J83" s="24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x14ac:dyDescent="0.25">
      <c r="A84" s="54"/>
      <c r="B84" s="338" t="s">
        <v>64</v>
      </c>
      <c r="C84" s="14"/>
      <c r="D84" s="339">
        <v>1.56</v>
      </c>
      <c r="E84" s="339">
        <v>1.56</v>
      </c>
      <c r="F84" s="160"/>
      <c r="G84" s="160"/>
      <c r="H84" s="160"/>
      <c r="I84" s="160"/>
      <c r="J84" s="24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x14ac:dyDescent="0.25">
      <c r="A85" s="54"/>
      <c r="B85" s="338" t="s">
        <v>65</v>
      </c>
      <c r="C85" s="14"/>
      <c r="D85" s="339">
        <v>3.5</v>
      </c>
      <c r="E85" s="339">
        <v>2.6</v>
      </c>
      <c r="F85" s="160"/>
      <c r="G85" s="160"/>
      <c r="H85" s="160"/>
      <c r="I85" s="160"/>
      <c r="J85" s="24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x14ac:dyDescent="0.25">
      <c r="A86" s="54"/>
      <c r="B86" s="338" t="s">
        <v>40</v>
      </c>
      <c r="C86" s="14"/>
      <c r="D86" s="339">
        <v>3.9</v>
      </c>
      <c r="E86" s="339">
        <v>3.9</v>
      </c>
      <c r="F86" s="160"/>
      <c r="G86" s="160"/>
      <c r="H86" s="160"/>
      <c r="I86" s="160"/>
      <c r="J86" s="24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x14ac:dyDescent="0.25">
      <c r="A87" s="54"/>
      <c r="B87" s="338" t="s">
        <v>21</v>
      </c>
      <c r="C87" s="14"/>
      <c r="D87" s="339">
        <v>0.6</v>
      </c>
      <c r="E87" s="339">
        <v>0.6</v>
      </c>
      <c r="F87" s="160"/>
      <c r="G87" s="160"/>
      <c r="H87" s="160"/>
      <c r="I87" s="160"/>
      <c r="J87" s="24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30" x14ac:dyDescent="0.25">
      <c r="A88" s="3"/>
      <c r="B88" s="10" t="s">
        <v>436</v>
      </c>
      <c r="C88" s="11">
        <v>180</v>
      </c>
      <c r="D88" s="12"/>
      <c r="E88" s="12"/>
      <c r="F88" s="11">
        <v>0.18</v>
      </c>
      <c r="G88" s="11">
        <v>0</v>
      </c>
      <c r="H88" s="11">
        <v>5.85</v>
      </c>
      <c r="I88" s="11">
        <v>24.12</v>
      </c>
      <c r="J88" s="389" t="s">
        <v>465</v>
      </c>
      <c r="K88" s="2"/>
      <c r="L88" s="2"/>
      <c r="M88" s="296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x14ac:dyDescent="0.25">
      <c r="A89" s="3"/>
      <c r="B89" s="13" t="s">
        <v>82</v>
      </c>
      <c r="C89" s="17"/>
      <c r="D89" s="14">
        <v>0.9</v>
      </c>
      <c r="E89" s="14">
        <v>0.9</v>
      </c>
      <c r="F89" s="11"/>
      <c r="G89" s="11"/>
      <c r="H89" s="11"/>
      <c r="I89" s="11"/>
      <c r="J89" s="19"/>
      <c r="K89" s="2"/>
      <c r="L89" s="2"/>
      <c r="M89" s="296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x14ac:dyDescent="0.25">
      <c r="A90" s="3"/>
      <c r="B90" s="13" t="s">
        <v>28</v>
      </c>
      <c r="C90" s="17"/>
      <c r="D90" s="14">
        <v>180</v>
      </c>
      <c r="E90" s="14">
        <v>180</v>
      </c>
      <c r="F90" s="11"/>
      <c r="G90" s="11"/>
      <c r="H90" s="11"/>
      <c r="I90" s="11"/>
      <c r="J90" s="243"/>
      <c r="K90" s="2"/>
      <c r="L90" s="2"/>
      <c r="M90" s="257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x14ac:dyDescent="0.25">
      <c r="A91" s="3"/>
      <c r="B91" s="13" t="s">
        <v>20</v>
      </c>
      <c r="C91" s="17"/>
      <c r="D91" s="14">
        <v>6.3</v>
      </c>
      <c r="E91" s="14">
        <v>6.3</v>
      </c>
      <c r="F91" s="11"/>
      <c r="G91" s="11"/>
      <c r="H91" s="11"/>
      <c r="I91" s="11"/>
      <c r="J91" s="24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x14ac:dyDescent="0.25">
      <c r="A92" s="3"/>
      <c r="B92" s="18" t="s">
        <v>319</v>
      </c>
      <c r="C92" s="11">
        <v>100</v>
      </c>
      <c r="D92" s="14">
        <v>114</v>
      </c>
      <c r="E92" s="14">
        <v>100</v>
      </c>
      <c r="F92" s="11">
        <v>0.4</v>
      </c>
      <c r="G92" s="11">
        <v>0.4</v>
      </c>
      <c r="H92" s="11">
        <v>9.8000000000000007</v>
      </c>
      <c r="I92" s="11">
        <v>47</v>
      </c>
      <c r="J92" s="24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x14ac:dyDescent="0.25">
      <c r="A93" s="3"/>
      <c r="B93" s="18" t="s">
        <v>29</v>
      </c>
      <c r="C93" s="27">
        <v>30</v>
      </c>
      <c r="D93" s="46">
        <v>30</v>
      </c>
      <c r="E93" s="46">
        <v>30</v>
      </c>
      <c r="F93" s="27">
        <v>2.2799999999999998</v>
      </c>
      <c r="G93" s="27">
        <v>0.27</v>
      </c>
      <c r="H93" s="27">
        <v>14.01</v>
      </c>
      <c r="I93" s="27">
        <v>69.3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30" x14ac:dyDescent="0.25">
      <c r="A94" s="3"/>
      <c r="B94" s="10" t="s">
        <v>30</v>
      </c>
      <c r="C94" s="27">
        <v>20</v>
      </c>
      <c r="D94" s="46">
        <v>20</v>
      </c>
      <c r="E94" s="46">
        <v>20</v>
      </c>
      <c r="F94" s="27">
        <v>1.54</v>
      </c>
      <c r="G94" s="27">
        <v>0.28000000000000003</v>
      </c>
      <c r="H94" s="27">
        <v>7.52</v>
      </c>
      <c r="I94" s="27">
        <v>40.200000000000003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x14ac:dyDescent="0.25">
      <c r="A95" s="26" t="s">
        <v>83</v>
      </c>
      <c r="B95" s="26"/>
      <c r="C95" s="29">
        <f>SUM(C72:C94)</f>
        <v>530</v>
      </c>
      <c r="D95" s="26"/>
      <c r="E95" s="26"/>
      <c r="F95" s="155">
        <f>SUM(F72:F94)</f>
        <v>18.260000000000002</v>
      </c>
      <c r="G95" s="155">
        <f>SUM(G72:G94)</f>
        <v>10.559999999999999</v>
      </c>
      <c r="H95" s="155">
        <f>SUM(H72:H94)</f>
        <v>60.19</v>
      </c>
      <c r="I95" s="155">
        <f>SUM(I72:I94)</f>
        <v>374.75</v>
      </c>
      <c r="J95" s="2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x14ac:dyDescent="0.25">
      <c r="A96" s="71" t="s">
        <v>84</v>
      </c>
      <c r="B96" s="71"/>
      <c r="C96" s="71"/>
      <c r="D96" s="71"/>
      <c r="E96" s="71"/>
      <c r="F96" s="253">
        <f>F22+F24+F68+F71+F95</f>
        <v>65.41</v>
      </c>
      <c r="G96" s="253">
        <f>G22+G24+G68+G71+G95</f>
        <v>63.149999999999991</v>
      </c>
      <c r="H96" s="253">
        <f>H22+H24+H68+H71+H95</f>
        <v>272.54999999999995</v>
      </c>
      <c r="I96" s="253">
        <f>I22+I24+I68+I71+I95</f>
        <v>1904.4699999999998</v>
      </c>
      <c r="J96" s="7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6.5" thickBot="1" x14ac:dyDescent="0.3"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6.5" thickBot="1" x14ac:dyDescent="0.3">
      <c r="A98" s="121" t="s">
        <v>135</v>
      </c>
      <c r="B98" s="122" t="s">
        <v>136</v>
      </c>
      <c r="C98" s="123" t="s">
        <v>137</v>
      </c>
      <c r="D98" s="124" t="s">
        <v>138</v>
      </c>
      <c r="E98" s="116"/>
      <c r="F98" s="116"/>
      <c r="G98" s="116"/>
      <c r="H98" s="11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x14ac:dyDescent="0.25">
      <c r="A99" s="107" t="s">
        <v>139</v>
      </c>
      <c r="B99" s="108">
        <f>I22</f>
        <v>428.28999999999996</v>
      </c>
      <c r="C99" s="109">
        <f>B99/B104*100</f>
        <v>22.488671388890346</v>
      </c>
      <c r="D99" s="110">
        <v>0.2</v>
      </c>
      <c r="E99" s="117"/>
      <c r="F99" s="117"/>
      <c r="G99" s="118"/>
      <c r="H99" s="11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x14ac:dyDescent="0.25">
      <c r="A100" s="107" t="s">
        <v>140</v>
      </c>
      <c r="B100" s="108">
        <f>I24</f>
        <v>90</v>
      </c>
      <c r="C100" s="109">
        <f>B100/B104*100</f>
        <v>4.7257242172362917</v>
      </c>
      <c r="D100" s="110">
        <v>0.05</v>
      </c>
      <c r="E100" s="117"/>
      <c r="F100" s="117"/>
      <c r="G100" s="118"/>
      <c r="H100" s="11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x14ac:dyDescent="0.25">
      <c r="A101" s="111" t="s">
        <v>141</v>
      </c>
      <c r="B101" s="125">
        <f>I68</f>
        <v>691.43</v>
      </c>
      <c r="C101" s="112">
        <f>B101/B104*100</f>
        <v>36.305638839152095</v>
      </c>
      <c r="D101" s="113">
        <v>0.35</v>
      </c>
      <c r="E101" s="117"/>
      <c r="F101" s="117"/>
      <c r="G101" s="118"/>
      <c r="H101" s="12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x14ac:dyDescent="0.25">
      <c r="A102" s="111" t="s">
        <v>142</v>
      </c>
      <c r="B102" s="125">
        <f>I71</f>
        <v>320</v>
      </c>
      <c r="C102" s="112">
        <f>B102/B104*100</f>
        <v>16.802574994617927</v>
      </c>
      <c r="D102" s="113">
        <v>0.15</v>
      </c>
      <c r="E102" s="117"/>
      <c r="F102" s="117"/>
      <c r="G102" s="118"/>
      <c r="H102" s="11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6.5" thickBot="1" x14ac:dyDescent="0.3">
      <c r="A103" s="111" t="s">
        <v>143</v>
      </c>
      <c r="B103" s="125">
        <f>I95</f>
        <v>374.75</v>
      </c>
      <c r="C103" s="112">
        <f>B103/B104*100</f>
        <v>19.677390560103341</v>
      </c>
      <c r="D103" s="113">
        <v>0.25</v>
      </c>
      <c r="E103" s="117"/>
      <c r="F103" s="117"/>
      <c r="G103" s="118"/>
      <c r="H103" s="11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6.5" thickBot="1" x14ac:dyDescent="0.3">
      <c r="A104" s="114" t="s">
        <v>144</v>
      </c>
      <c r="B104" s="126">
        <f>SUM(B99:B103)</f>
        <v>1904.4699999999998</v>
      </c>
      <c r="C104" s="115"/>
      <c r="D104" s="106"/>
      <c r="E104" s="117"/>
      <c r="F104" s="117"/>
      <c r="G104" s="117"/>
      <c r="H104" s="11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x14ac:dyDescent="0.25"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</sheetData>
  <mergeCells count="8">
    <mergeCell ref="A1:J1"/>
    <mergeCell ref="F4:H4"/>
    <mergeCell ref="I4:I5"/>
    <mergeCell ref="J4:J5"/>
    <mergeCell ref="A4:A5"/>
    <mergeCell ref="B4:B5"/>
    <mergeCell ref="C4:C5"/>
    <mergeCell ref="D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11"/>
  <sheetViews>
    <sheetView topLeftCell="A96" workbookViewId="0">
      <selection activeCell="A118" sqref="A118:XFD126"/>
    </sheetView>
  </sheetViews>
  <sheetFormatPr defaultRowHeight="15" x14ac:dyDescent="0.25"/>
  <cols>
    <col min="1" max="1" width="18.140625" customWidth="1"/>
    <col min="2" max="2" width="24.5703125" customWidth="1"/>
    <col min="10" max="10" width="12.7109375" customWidth="1"/>
  </cols>
  <sheetData>
    <row r="1" spans="1:13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</row>
    <row r="2" spans="1:13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</row>
    <row r="5" spans="1:13" ht="30" customHeight="1" x14ac:dyDescent="0.25">
      <c r="A5" s="396"/>
      <c r="B5" s="396"/>
      <c r="C5" s="396"/>
      <c r="D5" s="127" t="s">
        <v>11</v>
      </c>
      <c r="E5" s="127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</row>
    <row r="6" spans="1:13" ht="31.5" x14ac:dyDescent="0.25">
      <c r="A6" s="127" t="s">
        <v>366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</row>
    <row r="7" spans="1:13" ht="38.25" customHeight="1" x14ac:dyDescent="0.25">
      <c r="A7" s="5" t="s">
        <v>15</v>
      </c>
      <c r="B7" s="145" t="s">
        <v>201</v>
      </c>
      <c r="C7" s="7">
        <v>200</v>
      </c>
      <c r="D7" s="7"/>
      <c r="E7" s="7"/>
      <c r="F7" s="11">
        <v>13.65</v>
      </c>
      <c r="G7" s="11">
        <v>16.66</v>
      </c>
      <c r="H7" s="11">
        <v>6.66</v>
      </c>
      <c r="I7" s="11">
        <v>231.28</v>
      </c>
      <c r="J7" s="7" t="s">
        <v>206</v>
      </c>
      <c r="K7" s="2"/>
      <c r="L7" s="2"/>
      <c r="M7" s="2"/>
    </row>
    <row r="8" spans="1:13" ht="15.75" x14ac:dyDescent="0.25">
      <c r="A8" s="3"/>
      <c r="B8" s="13" t="s">
        <v>109</v>
      </c>
      <c r="C8" s="22"/>
      <c r="D8" s="46" t="s">
        <v>240</v>
      </c>
      <c r="E8" s="46">
        <v>80</v>
      </c>
      <c r="F8" s="52"/>
      <c r="G8" s="52"/>
      <c r="H8" s="52"/>
      <c r="I8" s="52"/>
      <c r="J8" s="7" t="s">
        <v>17</v>
      </c>
      <c r="K8" s="2"/>
      <c r="L8" s="2"/>
      <c r="M8" s="2"/>
    </row>
    <row r="9" spans="1:13" ht="15.75" x14ac:dyDescent="0.25">
      <c r="A9" s="3"/>
      <c r="B9" s="13" t="s">
        <v>148</v>
      </c>
      <c r="C9" s="22"/>
      <c r="D9" s="46">
        <v>80</v>
      </c>
      <c r="E9" s="46">
        <v>80</v>
      </c>
      <c r="F9" s="52"/>
      <c r="G9" s="52"/>
      <c r="H9" s="52"/>
      <c r="I9" s="52"/>
      <c r="J9" s="7"/>
      <c r="K9" s="2"/>
      <c r="L9" s="2"/>
      <c r="M9" s="2"/>
    </row>
    <row r="10" spans="1:13" ht="15.75" x14ac:dyDescent="0.25">
      <c r="A10" s="3"/>
      <c r="B10" s="13" t="s">
        <v>203</v>
      </c>
      <c r="C10" s="22"/>
      <c r="D10" s="46"/>
      <c r="E10" s="46">
        <v>160</v>
      </c>
      <c r="F10" s="52"/>
      <c r="G10" s="52"/>
      <c r="H10" s="52"/>
      <c r="I10" s="52"/>
      <c r="J10" s="7"/>
      <c r="K10" s="2"/>
      <c r="L10" s="2"/>
      <c r="M10" s="2"/>
    </row>
    <row r="11" spans="1:13" ht="15.75" x14ac:dyDescent="0.25">
      <c r="A11" s="3"/>
      <c r="B11" s="13" t="s">
        <v>204</v>
      </c>
      <c r="C11" s="22"/>
      <c r="D11" s="46">
        <v>60</v>
      </c>
      <c r="E11" s="46">
        <v>38.700000000000003</v>
      </c>
      <c r="F11" s="52"/>
      <c r="G11" s="52"/>
      <c r="H11" s="52"/>
      <c r="I11" s="52"/>
      <c r="J11" s="7"/>
      <c r="K11" s="2"/>
      <c r="L11" s="2"/>
      <c r="M11" s="2"/>
    </row>
    <row r="12" spans="1:13" ht="15.75" x14ac:dyDescent="0.25">
      <c r="A12" s="3"/>
      <c r="B12" s="13" t="s">
        <v>205</v>
      </c>
      <c r="C12" s="22"/>
      <c r="D12" s="46">
        <v>6.7</v>
      </c>
      <c r="E12" s="46">
        <v>6.7</v>
      </c>
      <c r="F12" s="52"/>
      <c r="G12" s="52"/>
      <c r="H12" s="52"/>
      <c r="I12" s="52"/>
      <c r="J12" s="7"/>
      <c r="K12" s="2"/>
      <c r="L12" s="2"/>
      <c r="M12" s="2"/>
    </row>
    <row r="13" spans="1:13" ht="15.75" x14ac:dyDescent="0.25">
      <c r="A13" s="3"/>
      <c r="B13" s="157" t="s">
        <v>21</v>
      </c>
      <c r="C13" s="22"/>
      <c r="D13" s="46">
        <v>0.7</v>
      </c>
      <c r="E13" s="46">
        <v>0.7</v>
      </c>
      <c r="F13" s="52"/>
      <c r="G13" s="52"/>
      <c r="H13" s="52"/>
      <c r="I13" s="52"/>
      <c r="J13" s="3"/>
      <c r="K13" s="2"/>
      <c r="L13" s="2"/>
      <c r="M13" s="2"/>
    </row>
    <row r="14" spans="1:13" ht="15.75" x14ac:dyDescent="0.25">
      <c r="A14" s="3"/>
      <c r="B14" s="129"/>
      <c r="C14" s="131"/>
      <c r="D14" s="28"/>
      <c r="E14" s="28"/>
      <c r="F14" s="27"/>
      <c r="G14" s="27"/>
      <c r="H14" s="27"/>
      <c r="I14" s="27"/>
      <c r="J14" s="3"/>
      <c r="K14" s="2"/>
      <c r="L14" s="2"/>
      <c r="M14" s="2"/>
    </row>
    <row r="15" spans="1:13" ht="15.75" x14ac:dyDescent="0.25">
      <c r="A15" s="3"/>
      <c r="B15" s="18" t="s">
        <v>244</v>
      </c>
      <c r="C15" s="11">
        <v>200</v>
      </c>
      <c r="D15" s="11"/>
      <c r="E15" s="11"/>
      <c r="F15" s="27">
        <v>3.77</v>
      </c>
      <c r="G15" s="27">
        <v>3.93</v>
      </c>
      <c r="H15" s="27">
        <v>25.95</v>
      </c>
      <c r="I15" s="27">
        <v>153.91999999999999</v>
      </c>
      <c r="J15" s="7" t="s">
        <v>246</v>
      </c>
      <c r="K15" s="2"/>
      <c r="L15" s="2"/>
      <c r="M15" s="2"/>
    </row>
    <row r="16" spans="1:13" ht="15.75" x14ac:dyDescent="0.25">
      <c r="A16" s="3"/>
      <c r="B16" s="13" t="s">
        <v>245</v>
      </c>
      <c r="C16" s="14"/>
      <c r="D16" s="14">
        <v>3</v>
      </c>
      <c r="E16" s="14">
        <v>3</v>
      </c>
      <c r="F16" s="27"/>
      <c r="G16" s="27"/>
      <c r="H16" s="27"/>
      <c r="I16" s="27"/>
      <c r="J16" s="7" t="s">
        <v>17</v>
      </c>
      <c r="K16" s="2"/>
      <c r="L16" s="2"/>
      <c r="M16" s="2"/>
    </row>
    <row r="17" spans="1:13" ht="15.75" x14ac:dyDescent="0.25">
      <c r="A17" s="3"/>
      <c r="B17" s="13" t="s">
        <v>27</v>
      </c>
      <c r="C17" s="14"/>
      <c r="D17" s="14">
        <v>100</v>
      </c>
      <c r="E17" s="14">
        <v>100</v>
      </c>
      <c r="F17" s="27"/>
      <c r="G17" s="27"/>
      <c r="H17" s="27"/>
      <c r="I17" s="27"/>
      <c r="J17" s="3"/>
      <c r="K17" s="2"/>
      <c r="L17" s="2"/>
      <c r="M17" s="2"/>
    </row>
    <row r="18" spans="1:13" ht="15.75" x14ac:dyDescent="0.25">
      <c r="A18" s="3"/>
      <c r="B18" s="13" t="s">
        <v>20</v>
      </c>
      <c r="C18" s="14"/>
      <c r="D18" s="14">
        <v>20</v>
      </c>
      <c r="E18" s="14">
        <v>20</v>
      </c>
      <c r="F18" s="27"/>
      <c r="G18" s="27"/>
      <c r="H18" s="27"/>
      <c r="I18" s="27"/>
      <c r="J18" s="3"/>
      <c r="K18" s="2"/>
      <c r="L18" s="2"/>
      <c r="M18" s="2"/>
    </row>
    <row r="19" spans="1:13" ht="15.75" x14ac:dyDescent="0.25">
      <c r="A19" s="3"/>
      <c r="B19" s="13" t="s">
        <v>28</v>
      </c>
      <c r="C19" s="14"/>
      <c r="D19" s="14">
        <v>110</v>
      </c>
      <c r="E19" s="14">
        <v>110</v>
      </c>
      <c r="F19" s="27"/>
      <c r="G19" s="27"/>
      <c r="H19" s="27"/>
      <c r="I19" s="27"/>
      <c r="J19" s="3"/>
      <c r="K19" s="2"/>
      <c r="L19" s="2"/>
      <c r="M19" s="2"/>
    </row>
    <row r="20" spans="1:13" ht="15.75" x14ac:dyDescent="0.25">
      <c r="A20" s="3"/>
      <c r="B20" s="18" t="s">
        <v>462</v>
      </c>
      <c r="C20" s="27">
        <v>10</v>
      </c>
      <c r="D20" s="46">
        <v>10</v>
      </c>
      <c r="E20" s="46">
        <v>10</v>
      </c>
      <c r="F20" s="11">
        <v>0.85</v>
      </c>
      <c r="G20" s="11">
        <v>0.2</v>
      </c>
      <c r="H20" s="11">
        <v>5.2</v>
      </c>
      <c r="I20" s="11">
        <v>26</v>
      </c>
      <c r="J20" s="3"/>
      <c r="K20" s="2"/>
      <c r="L20" s="2"/>
      <c r="M20" s="2"/>
    </row>
    <row r="21" spans="1:13" ht="30" x14ac:dyDescent="0.25">
      <c r="A21" s="3"/>
      <c r="B21" s="10" t="s">
        <v>30</v>
      </c>
      <c r="C21" s="27">
        <v>10</v>
      </c>
      <c r="D21" s="46">
        <v>10</v>
      </c>
      <c r="E21" s="46">
        <v>10</v>
      </c>
      <c r="F21" s="11">
        <v>0.77</v>
      </c>
      <c r="G21" s="11">
        <v>0.14000000000000001</v>
      </c>
      <c r="H21" s="11">
        <v>3.76</v>
      </c>
      <c r="I21" s="11">
        <v>20.100000000000001</v>
      </c>
      <c r="J21" s="3"/>
      <c r="K21" s="2"/>
      <c r="L21" s="2"/>
      <c r="M21" s="2"/>
    </row>
    <row r="22" spans="1:13" ht="15.75" x14ac:dyDescent="0.25">
      <c r="A22" s="8" t="s">
        <v>31</v>
      </c>
      <c r="B22" s="9"/>
      <c r="C22" s="29">
        <f>SUM(C7:C21)</f>
        <v>420</v>
      </c>
      <c r="D22" s="9"/>
      <c r="E22" s="9"/>
      <c r="F22" s="30">
        <f>SUM(F7:F21)</f>
        <v>19.040000000000003</v>
      </c>
      <c r="G22" s="30">
        <f>SUM(G7:G21)</f>
        <v>20.93</v>
      </c>
      <c r="H22" s="30">
        <f>SUM(H7:H21)</f>
        <v>41.57</v>
      </c>
      <c r="I22" s="30">
        <f>SUM(I7:I21)</f>
        <v>431.3</v>
      </c>
      <c r="J22" s="9"/>
      <c r="K22" s="2"/>
      <c r="L22" s="2"/>
      <c r="M22" s="2"/>
    </row>
    <row r="23" spans="1:13" ht="15.75" x14ac:dyDescent="0.25">
      <c r="A23" s="5" t="s">
        <v>32</v>
      </c>
      <c r="B23" s="18" t="s">
        <v>156</v>
      </c>
      <c r="C23" s="11">
        <v>110</v>
      </c>
      <c r="D23" s="14">
        <v>164</v>
      </c>
      <c r="E23" s="14">
        <v>110</v>
      </c>
      <c r="F23" s="11">
        <v>0.99</v>
      </c>
      <c r="G23" s="11">
        <v>0.22</v>
      </c>
      <c r="H23" s="11">
        <v>8.91</v>
      </c>
      <c r="I23" s="11">
        <v>47.3</v>
      </c>
      <c r="J23" s="3"/>
      <c r="K23" s="2"/>
      <c r="L23" s="2"/>
      <c r="M23" s="2"/>
    </row>
    <row r="24" spans="1:13" ht="31.5" x14ac:dyDescent="0.25">
      <c r="A24" s="31" t="s">
        <v>33</v>
      </c>
      <c r="B24" s="9"/>
      <c r="C24" s="9"/>
      <c r="D24" s="9"/>
      <c r="E24" s="9"/>
      <c r="F24" s="30">
        <f>SUM(F23)</f>
        <v>0.99</v>
      </c>
      <c r="G24" s="30">
        <f>SUM(G23)</f>
        <v>0.22</v>
      </c>
      <c r="H24" s="30">
        <f>SUM(H23)</f>
        <v>8.91</v>
      </c>
      <c r="I24" s="30">
        <f>SUM(I23)</f>
        <v>47.3</v>
      </c>
      <c r="J24" s="9"/>
      <c r="K24" s="2"/>
      <c r="L24" s="2"/>
      <c r="M24" s="2"/>
    </row>
    <row r="25" spans="1:13" ht="15.75" x14ac:dyDescent="0.25">
      <c r="A25" s="32" t="s">
        <v>34</v>
      </c>
      <c r="B25" s="336" t="s">
        <v>209</v>
      </c>
      <c r="C25" s="337">
        <v>50</v>
      </c>
      <c r="D25" s="240"/>
      <c r="E25" s="240"/>
      <c r="F25" s="305">
        <v>0.95</v>
      </c>
      <c r="G25" s="19">
        <v>3.8</v>
      </c>
      <c r="H25" s="19">
        <v>5.65</v>
      </c>
      <c r="I25" s="19">
        <v>61.05</v>
      </c>
      <c r="J25" s="19" t="s">
        <v>42</v>
      </c>
      <c r="K25" s="2"/>
      <c r="L25" s="2"/>
      <c r="M25" s="2"/>
    </row>
    <row r="26" spans="1:13" ht="15.75" x14ac:dyDescent="0.25">
      <c r="A26" s="3"/>
      <c r="B26" s="338" t="s">
        <v>49</v>
      </c>
      <c r="C26" s="17"/>
      <c r="D26" s="339">
        <v>47.1</v>
      </c>
      <c r="E26" s="339">
        <v>37.700000000000003</v>
      </c>
      <c r="F26" s="16"/>
      <c r="G26" s="160"/>
      <c r="H26" s="160"/>
      <c r="I26" s="160"/>
      <c r="J26" s="19" t="s">
        <v>43</v>
      </c>
      <c r="K26" s="2"/>
      <c r="L26" s="2"/>
      <c r="M26" s="2"/>
    </row>
    <row r="27" spans="1:13" ht="15.75" x14ac:dyDescent="0.25">
      <c r="A27" s="3"/>
      <c r="B27" s="338" t="s">
        <v>36</v>
      </c>
      <c r="C27" s="17"/>
      <c r="D27" s="339">
        <v>10.4</v>
      </c>
      <c r="E27" s="339">
        <v>8.75</v>
      </c>
      <c r="F27" s="16"/>
      <c r="G27" s="160"/>
      <c r="H27" s="160"/>
      <c r="I27" s="160"/>
      <c r="J27" s="243"/>
      <c r="K27" s="2"/>
      <c r="L27" s="2"/>
      <c r="M27" s="2"/>
    </row>
    <row r="28" spans="1:13" ht="15.75" x14ac:dyDescent="0.25">
      <c r="A28" s="3"/>
      <c r="B28" s="338" t="s">
        <v>37</v>
      </c>
      <c r="C28" s="17"/>
      <c r="D28" s="339">
        <v>5.5</v>
      </c>
      <c r="E28" s="339">
        <v>5.5</v>
      </c>
      <c r="F28" s="16"/>
      <c r="G28" s="160"/>
      <c r="H28" s="160"/>
      <c r="I28" s="160"/>
      <c r="J28" s="243"/>
      <c r="K28" s="2"/>
      <c r="L28" s="2"/>
      <c r="M28" s="2"/>
    </row>
    <row r="29" spans="1:13" ht="18" customHeight="1" x14ac:dyDescent="0.25">
      <c r="A29" s="3"/>
      <c r="B29" s="340" t="s">
        <v>38</v>
      </c>
      <c r="C29" s="17"/>
      <c r="D29" s="339">
        <v>3.75</v>
      </c>
      <c r="E29" s="339">
        <v>3.75</v>
      </c>
      <c r="F29" s="16"/>
      <c r="G29" s="160"/>
      <c r="H29" s="160"/>
      <c r="I29" s="160"/>
      <c r="J29" s="243"/>
      <c r="K29" s="2"/>
      <c r="L29" s="2"/>
      <c r="M29" s="2"/>
    </row>
    <row r="30" spans="1:13" ht="15.75" customHeight="1" x14ac:dyDescent="0.25">
      <c r="A30" s="3"/>
      <c r="B30" s="340" t="s">
        <v>39</v>
      </c>
      <c r="C30" s="17"/>
      <c r="D30" s="339">
        <v>0.22500000000000001</v>
      </c>
      <c r="E30" s="339">
        <v>0.22500000000000001</v>
      </c>
      <c r="F30" s="16"/>
      <c r="G30" s="160"/>
      <c r="H30" s="160"/>
      <c r="I30" s="160"/>
      <c r="J30" s="243"/>
      <c r="K30" s="2"/>
      <c r="L30" s="2"/>
      <c r="M30" s="2"/>
    </row>
    <row r="31" spans="1:13" ht="15.75" x14ac:dyDescent="0.25">
      <c r="A31" s="3"/>
      <c r="B31" s="338" t="s">
        <v>40</v>
      </c>
      <c r="C31" s="17"/>
      <c r="D31" s="339">
        <v>0.6</v>
      </c>
      <c r="E31" s="339">
        <v>0.6</v>
      </c>
      <c r="F31" s="16"/>
      <c r="G31" s="160"/>
      <c r="H31" s="160"/>
      <c r="I31" s="160"/>
      <c r="J31" s="243"/>
      <c r="K31" s="2"/>
      <c r="L31" s="2"/>
      <c r="M31" s="2"/>
    </row>
    <row r="32" spans="1:13" ht="15.75" x14ac:dyDescent="0.25">
      <c r="A32" s="3"/>
      <c r="B32" s="338" t="s">
        <v>21</v>
      </c>
      <c r="C32" s="17"/>
      <c r="D32" s="339">
        <v>0.6</v>
      </c>
      <c r="E32" s="339">
        <v>0.6</v>
      </c>
      <c r="F32" s="16"/>
      <c r="G32" s="160"/>
      <c r="H32" s="160"/>
      <c r="I32" s="160"/>
      <c r="J32" s="243"/>
      <c r="K32" s="2"/>
      <c r="L32" s="2"/>
      <c r="M32" s="2"/>
    </row>
    <row r="33" spans="1:13" ht="30" customHeight="1" x14ac:dyDescent="0.25">
      <c r="A33" s="3"/>
      <c r="B33" s="349" t="s">
        <v>368</v>
      </c>
      <c r="C33" s="328">
        <v>200</v>
      </c>
      <c r="D33" s="350"/>
      <c r="E33" s="350"/>
      <c r="F33" s="236">
        <v>5.01</v>
      </c>
      <c r="G33" s="236">
        <v>8.15</v>
      </c>
      <c r="H33" s="236">
        <v>12.14</v>
      </c>
      <c r="I33" s="236">
        <v>141.44999999999999</v>
      </c>
      <c r="J33" s="19" t="s">
        <v>369</v>
      </c>
      <c r="K33" s="2"/>
      <c r="L33" s="2"/>
      <c r="M33" s="2"/>
    </row>
    <row r="34" spans="1:13" ht="17.25" customHeight="1" x14ac:dyDescent="0.25">
      <c r="A34" s="3"/>
      <c r="B34" s="266" t="s">
        <v>161</v>
      </c>
      <c r="C34" s="251"/>
      <c r="D34" s="251">
        <v>20.8</v>
      </c>
      <c r="E34" s="251">
        <v>19</v>
      </c>
      <c r="F34" s="237"/>
      <c r="G34" s="237"/>
      <c r="H34" s="237"/>
      <c r="I34" s="237"/>
      <c r="J34" s="19" t="s">
        <v>17</v>
      </c>
      <c r="K34" s="2"/>
      <c r="L34" s="2"/>
      <c r="M34" s="2"/>
    </row>
    <row r="35" spans="1:13" ht="15.75" x14ac:dyDescent="0.25">
      <c r="A35" s="3"/>
      <c r="B35" s="164" t="s">
        <v>28</v>
      </c>
      <c r="C35" s="165"/>
      <c r="D35" s="165">
        <v>217</v>
      </c>
      <c r="E35" s="165">
        <v>217</v>
      </c>
      <c r="F35" s="166"/>
      <c r="G35" s="166"/>
      <c r="H35" s="166"/>
      <c r="I35" s="166"/>
      <c r="J35" s="6"/>
      <c r="K35" s="2"/>
      <c r="L35" s="2"/>
      <c r="M35" s="2"/>
    </row>
    <row r="36" spans="1:13" ht="15.75" x14ac:dyDescent="0.25">
      <c r="A36" s="3"/>
      <c r="B36" s="167" t="s">
        <v>45</v>
      </c>
      <c r="C36" s="158"/>
      <c r="D36" s="158"/>
      <c r="E36" s="165">
        <v>12</v>
      </c>
      <c r="F36" s="166"/>
      <c r="G36" s="166"/>
      <c r="H36" s="166"/>
      <c r="I36" s="166"/>
      <c r="J36" s="3"/>
      <c r="K36" s="2"/>
      <c r="L36" s="2"/>
      <c r="M36" s="2"/>
    </row>
    <row r="37" spans="1:13" ht="26.25" x14ac:dyDescent="0.25">
      <c r="A37" s="3"/>
      <c r="B37" s="167" t="s">
        <v>46</v>
      </c>
      <c r="C37" s="158"/>
      <c r="D37" s="158"/>
      <c r="E37" s="165">
        <v>155.30000000000001</v>
      </c>
      <c r="F37" s="166"/>
      <c r="G37" s="166"/>
      <c r="H37" s="166"/>
      <c r="I37" s="166"/>
      <c r="J37" s="3"/>
      <c r="K37" s="2"/>
      <c r="L37" s="2"/>
      <c r="M37" s="2"/>
    </row>
    <row r="38" spans="1:13" ht="15.75" x14ac:dyDescent="0.25">
      <c r="A38" s="3"/>
      <c r="B38" s="168" t="s">
        <v>48</v>
      </c>
      <c r="C38" s="158"/>
      <c r="D38" s="169">
        <v>24.545454545454547</v>
      </c>
      <c r="E38" s="169">
        <v>18.181818181818183</v>
      </c>
      <c r="F38" s="165"/>
      <c r="G38" s="165"/>
      <c r="H38" s="165"/>
      <c r="I38" s="165"/>
      <c r="J38" s="3"/>
      <c r="K38" s="2"/>
      <c r="L38" s="2"/>
      <c r="M38" s="2"/>
    </row>
    <row r="39" spans="1:13" ht="15.75" x14ac:dyDescent="0.25">
      <c r="A39" s="3"/>
      <c r="B39" s="168" t="s">
        <v>49</v>
      </c>
      <c r="C39" s="158"/>
      <c r="D39" s="169">
        <v>9.0909090909090917</v>
      </c>
      <c r="E39" s="169">
        <v>7.2727272727272725</v>
      </c>
      <c r="F39" s="165"/>
      <c r="G39" s="165"/>
      <c r="H39" s="165"/>
      <c r="I39" s="165"/>
      <c r="J39" s="3"/>
      <c r="K39" s="2"/>
      <c r="L39" s="2"/>
      <c r="M39" s="2"/>
    </row>
    <row r="40" spans="1:13" ht="15.75" x14ac:dyDescent="0.25">
      <c r="A40" s="3"/>
      <c r="B40" s="168" t="s">
        <v>50</v>
      </c>
      <c r="C40" s="158"/>
      <c r="D40" s="169">
        <v>9.0909090909090917</v>
      </c>
      <c r="E40" s="169">
        <v>7.2727272727272725</v>
      </c>
      <c r="F40" s="165"/>
      <c r="G40" s="165"/>
      <c r="H40" s="165"/>
      <c r="I40" s="165"/>
      <c r="J40" s="3"/>
      <c r="K40" s="2"/>
      <c r="L40" s="2"/>
      <c r="M40" s="2"/>
    </row>
    <row r="41" spans="1:13" ht="15.75" x14ac:dyDescent="0.25">
      <c r="A41" s="3"/>
      <c r="B41" s="168" t="s">
        <v>162</v>
      </c>
      <c r="C41" s="158"/>
      <c r="D41" s="169">
        <v>27.272727272727273</v>
      </c>
      <c r="E41" s="169">
        <v>21.818181818181817</v>
      </c>
      <c r="F41" s="165"/>
      <c r="G41" s="165"/>
      <c r="H41" s="165"/>
      <c r="I41" s="165"/>
      <c r="J41" s="3"/>
      <c r="K41" s="2"/>
      <c r="L41" s="2"/>
      <c r="M41" s="2"/>
    </row>
    <row r="42" spans="1:13" ht="15.75" x14ac:dyDescent="0.25">
      <c r="A42" s="3"/>
      <c r="B42" s="168" t="s">
        <v>38</v>
      </c>
      <c r="C42" s="158"/>
      <c r="D42" s="169">
        <v>3.6</v>
      </c>
      <c r="E42" s="169">
        <v>3.6363636363636362</v>
      </c>
      <c r="F42" s="165"/>
      <c r="G42" s="165"/>
      <c r="H42" s="165"/>
      <c r="I42" s="165"/>
      <c r="J42" s="3"/>
      <c r="K42" s="2"/>
      <c r="L42" s="2"/>
      <c r="M42" s="2"/>
    </row>
    <row r="43" spans="1:13" ht="15.75" x14ac:dyDescent="0.25">
      <c r="A43" s="3"/>
      <c r="B43" s="168" t="s">
        <v>367</v>
      </c>
      <c r="C43" s="158"/>
      <c r="D43" s="169">
        <v>7.2727272727272725</v>
      </c>
      <c r="E43" s="169">
        <v>7.2727272727272725</v>
      </c>
      <c r="F43" s="165"/>
      <c r="G43" s="165"/>
      <c r="H43" s="165"/>
      <c r="I43" s="165"/>
      <c r="J43" s="3"/>
      <c r="K43" s="2"/>
      <c r="L43" s="2"/>
      <c r="M43" s="2"/>
    </row>
    <row r="44" spans="1:13" ht="15.75" x14ac:dyDescent="0.25">
      <c r="A44" s="3"/>
      <c r="B44" s="168" t="s">
        <v>165</v>
      </c>
      <c r="C44" s="158"/>
      <c r="D44" s="169">
        <v>6</v>
      </c>
      <c r="E44" s="169">
        <v>6</v>
      </c>
      <c r="F44" s="165"/>
      <c r="G44" s="165"/>
      <c r="H44" s="165"/>
      <c r="I44" s="165"/>
      <c r="J44" s="3"/>
      <c r="K44" s="2"/>
      <c r="L44" s="2"/>
      <c r="M44" s="2"/>
    </row>
    <row r="45" spans="1:13" ht="15.75" x14ac:dyDescent="0.25">
      <c r="A45" s="3"/>
      <c r="B45" s="170" t="s">
        <v>21</v>
      </c>
      <c r="C45" s="158"/>
      <c r="D45" s="169">
        <v>0.8</v>
      </c>
      <c r="E45" s="169">
        <v>0.8</v>
      </c>
      <c r="F45" s="165"/>
      <c r="G45" s="165"/>
      <c r="H45" s="165"/>
      <c r="I45" s="165"/>
      <c r="J45" s="3"/>
      <c r="K45" s="2"/>
      <c r="L45" s="2"/>
      <c r="M45" s="2"/>
    </row>
    <row r="46" spans="1:13" ht="15.75" x14ac:dyDescent="0.25">
      <c r="A46" s="3"/>
      <c r="B46" s="170" t="s">
        <v>52</v>
      </c>
      <c r="C46" s="165"/>
      <c r="D46" s="169">
        <v>1.35</v>
      </c>
      <c r="E46" s="169">
        <v>1</v>
      </c>
      <c r="F46" s="165"/>
      <c r="G46" s="165"/>
      <c r="H46" s="165"/>
      <c r="I46" s="165"/>
      <c r="J46" s="3"/>
      <c r="K46" s="2"/>
      <c r="L46" s="2"/>
      <c r="M46" s="2"/>
    </row>
    <row r="47" spans="1:13" ht="31.5" x14ac:dyDescent="0.25">
      <c r="A47" s="3"/>
      <c r="B47" s="231" t="s">
        <v>370</v>
      </c>
      <c r="C47" s="49">
        <v>70</v>
      </c>
      <c r="D47" s="41"/>
      <c r="E47" s="41"/>
      <c r="F47" s="19">
        <v>10.36</v>
      </c>
      <c r="G47" s="19">
        <v>1.93</v>
      </c>
      <c r="H47" s="42">
        <v>6.79</v>
      </c>
      <c r="I47" s="19">
        <v>85.93</v>
      </c>
      <c r="J47" s="7" t="s">
        <v>371</v>
      </c>
      <c r="K47" s="2"/>
      <c r="L47" s="2"/>
      <c r="M47" s="2"/>
    </row>
    <row r="48" spans="1:13" ht="15.75" x14ac:dyDescent="0.25">
      <c r="A48" s="3"/>
      <c r="B48" s="146" t="s">
        <v>372</v>
      </c>
      <c r="C48" s="50"/>
      <c r="D48" s="45">
        <v>92</v>
      </c>
      <c r="E48" s="45">
        <v>56</v>
      </c>
      <c r="F48" s="19"/>
      <c r="G48" s="19"/>
      <c r="H48" s="19"/>
      <c r="I48" s="19"/>
      <c r="J48" s="7" t="s">
        <v>17</v>
      </c>
      <c r="K48" s="2"/>
      <c r="L48" s="2"/>
      <c r="M48" s="2"/>
    </row>
    <row r="49" spans="1:13" ht="15.75" x14ac:dyDescent="0.25">
      <c r="A49" s="3"/>
      <c r="B49" s="146" t="s">
        <v>29</v>
      </c>
      <c r="C49" s="50"/>
      <c r="D49" s="45">
        <v>13</v>
      </c>
      <c r="E49" s="45">
        <v>13</v>
      </c>
      <c r="F49" s="19"/>
      <c r="G49" s="19"/>
      <c r="H49" s="19"/>
      <c r="I49" s="19"/>
      <c r="J49" s="3"/>
      <c r="K49" s="2"/>
      <c r="L49" s="2"/>
      <c r="M49" s="2"/>
    </row>
    <row r="50" spans="1:13" ht="15.75" x14ac:dyDescent="0.25">
      <c r="A50" s="3"/>
      <c r="B50" s="146" t="s">
        <v>324</v>
      </c>
      <c r="C50" s="50"/>
      <c r="D50" s="45">
        <v>10</v>
      </c>
      <c r="E50" s="45">
        <v>10</v>
      </c>
      <c r="F50" s="19"/>
      <c r="G50" s="19"/>
      <c r="H50" s="19"/>
      <c r="I50" s="19"/>
      <c r="J50" s="3"/>
      <c r="K50" s="2"/>
      <c r="L50" s="2"/>
      <c r="M50" s="2"/>
    </row>
    <row r="51" spans="1:13" ht="15.75" x14ac:dyDescent="0.25">
      <c r="A51" s="3"/>
      <c r="B51" s="146" t="s">
        <v>80</v>
      </c>
      <c r="C51" s="50"/>
      <c r="D51" s="45" t="s">
        <v>154</v>
      </c>
      <c r="E51" s="45">
        <v>4</v>
      </c>
      <c r="F51" s="19"/>
      <c r="G51" s="19"/>
      <c r="H51" s="19"/>
      <c r="I51" s="19"/>
      <c r="J51" s="3"/>
      <c r="K51" s="2"/>
      <c r="L51" s="2"/>
      <c r="M51" s="2"/>
    </row>
    <row r="52" spans="1:13" ht="15.75" x14ac:dyDescent="0.25">
      <c r="A52" s="3"/>
      <c r="B52" s="146" t="s">
        <v>205</v>
      </c>
      <c r="C52" s="50"/>
      <c r="D52" s="45">
        <v>1.4</v>
      </c>
      <c r="E52" s="45">
        <v>1.4</v>
      </c>
      <c r="F52" s="19"/>
      <c r="G52" s="19"/>
      <c r="H52" s="19"/>
      <c r="I52" s="19"/>
      <c r="J52" s="3"/>
      <c r="K52" s="2"/>
      <c r="L52" s="2"/>
      <c r="M52" s="2"/>
    </row>
    <row r="53" spans="1:13" ht="15.75" x14ac:dyDescent="0.25">
      <c r="A53" s="3"/>
      <c r="B53" s="146" t="s">
        <v>21</v>
      </c>
      <c r="C53" s="50"/>
      <c r="D53" s="45">
        <v>0.5</v>
      </c>
      <c r="E53" s="45">
        <v>0.5</v>
      </c>
      <c r="F53" s="19"/>
      <c r="G53" s="19"/>
      <c r="H53" s="19"/>
      <c r="I53" s="19"/>
      <c r="J53" s="3"/>
      <c r="K53" s="2"/>
      <c r="L53" s="2"/>
      <c r="M53" s="2"/>
    </row>
    <row r="54" spans="1:13" ht="28.5" customHeight="1" x14ac:dyDescent="0.25">
      <c r="A54" s="3"/>
      <c r="B54" s="10" t="s">
        <v>446</v>
      </c>
      <c r="C54" s="11">
        <v>130</v>
      </c>
      <c r="D54" s="14"/>
      <c r="E54" s="14"/>
      <c r="F54" s="11">
        <v>2.71</v>
      </c>
      <c r="G54" s="11">
        <v>6.09</v>
      </c>
      <c r="H54" s="11">
        <v>23.58</v>
      </c>
      <c r="I54" s="11">
        <v>158.13</v>
      </c>
      <c r="J54" s="244" t="s">
        <v>447</v>
      </c>
      <c r="K54" s="2"/>
      <c r="L54" s="2"/>
      <c r="M54" s="2"/>
    </row>
    <row r="55" spans="1:13" ht="15.75" x14ac:dyDescent="0.25">
      <c r="A55" s="3"/>
      <c r="B55" s="13" t="s">
        <v>48</v>
      </c>
      <c r="C55" s="14"/>
      <c r="D55" s="14">
        <v>154.69999999999999</v>
      </c>
      <c r="E55" s="14">
        <v>115.7</v>
      </c>
      <c r="F55" s="14"/>
      <c r="G55" s="14"/>
      <c r="H55" s="14"/>
      <c r="I55" s="14"/>
      <c r="J55" s="19" t="s">
        <v>17</v>
      </c>
      <c r="K55" s="2"/>
      <c r="L55" s="2"/>
      <c r="M55" s="2"/>
    </row>
    <row r="56" spans="1:13" ht="15.75" x14ac:dyDescent="0.25">
      <c r="A56" s="3"/>
      <c r="B56" s="13" t="s">
        <v>27</v>
      </c>
      <c r="C56" s="14"/>
      <c r="D56" s="14">
        <v>39</v>
      </c>
      <c r="E56" s="14">
        <v>39</v>
      </c>
      <c r="F56" s="23"/>
      <c r="G56" s="23"/>
      <c r="H56" s="23"/>
      <c r="I56" s="23"/>
      <c r="J56" s="343"/>
      <c r="K56" s="2"/>
      <c r="L56" s="2"/>
      <c r="M56" s="2"/>
    </row>
    <row r="57" spans="1:13" ht="15.75" x14ac:dyDescent="0.25">
      <c r="A57" s="3"/>
      <c r="B57" s="13" t="s">
        <v>38</v>
      </c>
      <c r="C57" s="14"/>
      <c r="D57" s="14">
        <v>3.9</v>
      </c>
      <c r="E57" s="14">
        <v>3.9</v>
      </c>
      <c r="F57" s="14"/>
      <c r="G57" s="14"/>
      <c r="H57" s="14"/>
      <c r="I57" s="14"/>
      <c r="J57" s="343"/>
      <c r="K57" s="2"/>
      <c r="L57" s="2"/>
      <c r="M57" s="2"/>
    </row>
    <row r="58" spans="1:13" ht="15.75" x14ac:dyDescent="0.25">
      <c r="A58" s="3"/>
      <c r="B58" s="13" t="s">
        <v>285</v>
      </c>
      <c r="C58" s="14"/>
      <c r="D58" s="14">
        <v>6.5</v>
      </c>
      <c r="E58" s="14">
        <v>6.5</v>
      </c>
      <c r="F58" s="14"/>
      <c r="G58" s="14"/>
      <c r="H58" s="14"/>
      <c r="I58" s="14"/>
      <c r="J58" s="343"/>
      <c r="K58" s="2"/>
      <c r="L58" s="2"/>
      <c r="M58" s="2"/>
    </row>
    <row r="59" spans="1:13" ht="15.75" x14ac:dyDescent="0.25">
      <c r="A59" s="3"/>
      <c r="B59" s="13" t="s">
        <v>21</v>
      </c>
      <c r="C59" s="14"/>
      <c r="D59" s="14">
        <v>0.5</v>
      </c>
      <c r="E59" s="14">
        <v>0.5</v>
      </c>
      <c r="F59" s="14"/>
      <c r="G59" s="14"/>
      <c r="H59" s="14"/>
      <c r="I59" s="14"/>
      <c r="J59" s="344"/>
      <c r="K59" s="2"/>
      <c r="L59" s="2"/>
      <c r="M59" s="2"/>
    </row>
    <row r="60" spans="1:13" ht="15.75" x14ac:dyDescent="0.25">
      <c r="A60" s="3"/>
      <c r="B60" s="10" t="s">
        <v>424</v>
      </c>
      <c r="C60" s="64">
        <v>180</v>
      </c>
      <c r="D60" s="11"/>
      <c r="E60" s="11"/>
      <c r="F60" s="11">
        <v>0.27</v>
      </c>
      <c r="G60" s="11">
        <v>0.09</v>
      </c>
      <c r="H60" s="11">
        <v>7.56</v>
      </c>
      <c r="I60" s="11">
        <v>31.86</v>
      </c>
      <c r="J60" s="389" t="s">
        <v>469</v>
      </c>
      <c r="K60" s="2"/>
      <c r="L60" s="2"/>
      <c r="M60" s="2"/>
    </row>
    <row r="61" spans="1:13" ht="15.75" x14ac:dyDescent="0.25">
      <c r="A61" s="3"/>
      <c r="B61" s="13" t="s">
        <v>425</v>
      </c>
      <c r="C61" s="13"/>
      <c r="D61" s="14">
        <v>28.89</v>
      </c>
      <c r="E61" s="14">
        <v>27</v>
      </c>
      <c r="F61" s="160"/>
      <c r="G61" s="160"/>
      <c r="H61" s="160"/>
      <c r="I61" s="160"/>
      <c r="J61" s="19"/>
      <c r="K61" s="2"/>
      <c r="L61" s="2"/>
      <c r="M61" s="2"/>
    </row>
    <row r="62" spans="1:13" ht="15.75" x14ac:dyDescent="0.25">
      <c r="A62" s="3"/>
      <c r="B62" s="13" t="s">
        <v>20</v>
      </c>
      <c r="C62" s="12"/>
      <c r="D62" s="14">
        <v>6.3</v>
      </c>
      <c r="E62" s="14">
        <v>6.3</v>
      </c>
      <c r="F62" s="160"/>
      <c r="G62" s="160"/>
      <c r="H62" s="160"/>
      <c r="I62" s="160"/>
      <c r="J62" s="243"/>
      <c r="K62" s="2"/>
      <c r="L62" s="2"/>
      <c r="M62" s="2"/>
    </row>
    <row r="63" spans="1:13" ht="15.75" x14ac:dyDescent="0.25">
      <c r="A63" s="3"/>
      <c r="B63" s="13" t="s">
        <v>28</v>
      </c>
      <c r="C63" s="12"/>
      <c r="D63" s="14">
        <v>144</v>
      </c>
      <c r="E63" s="14">
        <v>144</v>
      </c>
      <c r="F63" s="160"/>
      <c r="G63" s="160"/>
      <c r="H63" s="160"/>
      <c r="I63" s="160"/>
      <c r="J63" s="243"/>
      <c r="K63" s="2"/>
      <c r="L63" s="2"/>
      <c r="M63" s="2"/>
    </row>
    <row r="64" spans="1:13" ht="15.75" x14ac:dyDescent="0.25">
      <c r="A64" s="3"/>
      <c r="B64" s="18" t="s">
        <v>462</v>
      </c>
      <c r="C64" s="11">
        <v>30</v>
      </c>
      <c r="D64" s="14">
        <v>30</v>
      </c>
      <c r="E64" s="14">
        <v>30</v>
      </c>
      <c r="F64" s="11">
        <v>1.7</v>
      </c>
      <c r="G64" s="11">
        <v>0.4</v>
      </c>
      <c r="H64" s="11">
        <v>10.4</v>
      </c>
      <c r="I64" s="11">
        <v>52</v>
      </c>
      <c r="J64" s="243"/>
      <c r="K64" s="2"/>
      <c r="L64" s="2"/>
      <c r="M64" s="2"/>
    </row>
    <row r="65" spans="1:13" ht="30" x14ac:dyDescent="0.25">
      <c r="A65" s="3"/>
      <c r="B65" s="10" t="s">
        <v>30</v>
      </c>
      <c r="C65" s="11">
        <v>20</v>
      </c>
      <c r="D65" s="14">
        <v>20</v>
      </c>
      <c r="E65" s="14">
        <v>20</v>
      </c>
      <c r="F65" s="11">
        <v>1.54</v>
      </c>
      <c r="G65" s="11">
        <v>0.28000000000000003</v>
      </c>
      <c r="H65" s="11">
        <v>7.52</v>
      </c>
      <c r="I65" s="11">
        <v>40.200000000000003</v>
      </c>
      <c r="J65" s="243"/>
      <c r="K65" s="2"/>
      <c r="L65" s="2"/>
      <c r="M65" s="2"/>
    </row>
    <row r="66" spans="1:13" ht="15.75" x14ac:dyDescent="0.25">
      <c r="A66" s="26" t="s">
        <v>70</v>
      </c>
      <c r="B66" s="25"/>
      <c r="C66" s="29">
        <f>SUM(C25:C65)</f>
        <v>680</v>
      </c>
      <c r="D66" s="25"/>
      <c r="E66" s="25"/>
      <c r="F66" s="155">
        <f>SUM(F25:F65)</f>
        <v>22.54</v>
      </c>
      <c r="G66" s="155">
        <f>SUM(G25:G65)</f>
        <v>20.74</v>
      </c>
      <c r="H66" s="155">
        <f>SUM(H25:H65)</f>
        <v>73.64</v>
      </c>
      <c r="I66" s="155">
        <f>SUM(I25:I65)</f>
        <v>570.62000000000012</v>
      </c>
      <c r="J66" s="25"/>
      <c r="K66" s="2"/>
      <c r="L66" s="2"/>
      <c r="M66" s="2"/>
    </row>
    <row r="67" spans="1:13" ht="15.75" x14ac:dyDescent="0.25">
      <c r="A67" s="54" t="s">
        <v>71</v>
      </c>
      <c r="B67" s="58" t="s">
        <v>413</v>
      </c>
      <c r="C67" s="56">
        <v>50</v>
      </c>
      <c r="D67" s="63">
        <v>50</v>
      </c>
      <c r="E67" s="63">
        <v>50</v>
      </c>
      <c r="F67" s="264">
        <v>2.4</v>
      </c>
      <c r="G67" s="264">
        <v>1.4</v>
      </c>
      <c r="H67" s="264">
        <v>38.85</v>
      </c>
      <c r="I67" s="264">
        <v>175</v>
      </c>
      <c r="J67" s="19"/>
      <c r="K67" s="2"/>
      <c r="L67" s="2"/>
      <c r="M67" s="2"/>
    </row>
    <row r="68" spans="1:13" ht="15.75" x14ac:dyDescent="0.25">
      <c r="A68" s="54"/>
      <c r="B68" s="24" t="s">
        <v>155</v>
      </c>
      <c r="C68" s="27">
        <v>200</v>
      </c>
      <c r="D68" s="6"/>
      <c r="E68" s="6"/>
      <c r="F68" s="27">
        <v>5.59</v>
      </c>
      <c r="G68" s="27">
        <v>6.38</v>
      </c>
      <c r="H68" s="27">
        <v>9.3800000000000008</v>
      </c>
      <c r="I68" s="27">
        <v>117.31</v>
      </c>
      <c r="J68" s="7" t="s">
        <v>298</v>
      </c>
      <c r="K68" s="2"/>
      <c r="L68" s="2"/>
      <c r="M68" s="2"/>
    </row>
    <row r="69" spans="1:13" ht="15.75" x14ac:dyDescent="0.25">
      <c r="A69" s="54"/>
      <c r="B69" s="21" t="s">
        <v>27</v>
      </c>
      <c r="C69" s="131"/>
      <c r="D69" s="28">
        <v>210</v>
      </c>
      <c r="E69" s="28">
        <v>200</v>
      </c>
      <c r="F69" s="27"/>
      <c r="G69" s="27"/>
      <c r="H69" s="27"/>
      <c r="I69" s="27"/>
      <c r="J69" s="300" t="s">
        <v>17</v>
      </c>
      <c r="K69" s="2"/>
      <c r="L69" s="2"/>
      <c r="M69" s="2"/>
    </row>
    <row r="70" spans="1:13" ht="15.75" x14ac:dyDescent="0.25">
      <c r="A70" s="26" t="s">
        <v>74</v>
      </c>
      <c r="B70" s="25"/>
      <c r="C70" s="29">
        <f>SUM(C67:C68)</f>
        <v>250</v>
      </c>
      <c r="D70" s="25"/>
      <c r="E70" s="25"/>
      <c r="F70" s="155">
        <f>SUM(F67:F68)</f>
        <v>7.99</v>
      </c>
      <c r="G70" s="155">
        <f>SUM(G67:G68)</f>
        <v>7.7799999999999994</v>
      </c>
      <c r="H70" s="155">
        <f>SUM(H67:H68)</f>
        <v>48.230000000000004</v>
      </c>
      <c r="I70" s="155">
        <f>SUM(I67:I68)</f>
        <v>292.31</v>
      </c>
      <c r="J70" s="25"/>
      <c r="K70" s="2"/>
      <c r="L70" s="2"/>
      <c r="M70" s="2"/>
    </row>
    <row r="71" spans="1:13" ht="30" x14ac:dyDescent="0.25">
      <c r="A71" s="54" t="s">
        <v>75</v>
      </c>
      <c r="B71" s="43" t="s">
        <v>186</v>
      </c>
      <c r="C71" s="49">
        <v>70</v>
      </c>
      <c r="D71" s="41"/>
      <c r="E71" s="41"/>
      <c r="F71" s="11">
        <v>12.85</v>
      </c>
      <c r="G71" s="11">
        <v>14.6</v>
      </c>
      <c r="H71" s="11">
        <v>8.74</v>
      </c>
      <c r="I71" s="11">
        <v>217.83</v>
      </c>
      <c r="J71" s="54" t="s">
        <v>191</v>
      </c>
      <c r="K71" s="2"/>
      <c r="L71" s="2"/>
      <c r="M71" s="2"/>
    </row>
    <row r="72" spans="1:13" ht="15.75" x14ac:dyDescent="0.25">
      <c r="A72" s="54"/>
      <c r="B72" s="128" t="s">
        <v>161</v>
      </c>
      <c r="C72" s="153"/>
      <c r="D72" s="51">
        <v>53.8</v>
      </c>
      <c r="E72" s="51">
        <v>49</v>
      </c>
      <c r="F72" s="11"/>
      <c r="G72" s="11"/>
      <c r="H72" s="11"/>
      <c r="I72" s="11"/>
      <c r="J72" s="7" t="s">
        <v>17</v>
      </c>
      <c r="K72" s="2"/>
      <c r="L72" s="2"/>
      <c r="M72" s="2"/>
    </row>
    <row r="73" spans="1:13" ht="15.75" x14ac:dyDescent="0.25">
      <c r="A73" s="54"/>
      <c r="B73" s="152" t="s">
        <v>187</v>
      </c>
      <c r="C73" s="153"/>
      <c r="D73" s="51">
        <v>9.4</v>
      </c>
      <c r="E73" s="51">
        <v>9.4</v>
      </c>
      <c r="F73" s="11"/>
      <c r="G73" s="11"/>
      <c r="H73" s="11"/>
      <c r="I73" s="11"/>
      <c r="J73" s="54"/>
      <c r="K73" s="2"/>
      <c r="L73" s="2"/>
      <c r="M73" s="2"/>
    </row>
    <row r="74" spans="1:13" ht="15.75" x14ac:dyDescent="0.25">
      <c r="A74" s="54"/>
      <c r="B74" s="152" t="s">
        <v>199</v>
      </c>
      <c r="C74" s="153"/>
      <c r="D74" s="51">
        <v>14</v>
      </c>
      <c r="E74" s="51">
        <v>14</v>
      </c>
      <c r="F74" s="11"/>
      <c r="G74" s="11"/>
      <c r="H74" s="11"/>
      <c r="I74" s="11"/>
      <c r="J74" s="54"/>
      <c r="K74" s="2"/>
      <c r="L74" s="2"/>
      <c r="M74" s="2"/>
    </row>
    <row r="75" spans="1:13" ht="15.75" x14ac:dyDescent="0.25">
      <c r="A75" s="54"/>
      <c r="B75" s="152" t="s">
        <v>188</v>
      </c>
      <c r="C75" s="153"/>
      <c r="D75" s="51">
        <v>27</v>
      </c>
      <c r="E75" s="51">
        <v>23</v>
      </c>
      <c r="F75" s="11"/>
      <c r="G75" s="11"/>
      <c r="H75" s="11"/>
      <c r="I75" s="11"/>
      <c r="J75" s="54"/>
      <c r="K75" s="2"/>
      <c r="L75" s="2"/>
      <c r="M75" s="2"/>
    </row>
    <row r="76" spans="1:13" ht="15.75" x14ac:dyDescent="0.25">
      <c r="A76" s="54"/>
      <c r="B76" s="152" t="s">
        <v>189</v>
      </c>
      <c r="C76" s="153"/>
      <c r="D76" s="51">
        <v>2.2999999999999998</v>
      </c>
      <c r="E76" s="51">
        <v>2.2999999999999998</v>
      </c>
      <c r="F76" s="11"/>
      <c r="G76" s="11"/>
      <c r="H76" s="11"/>
      <c r="I76" s="11"/>
      <c r="J76" s="54"/>
      <c r="K76" s="2"/>
      <c r="L76" s="2"/>
      <c r="M76" s="2"/>
    </row>
    <row r="77" spans="1:13" ht="15.75" x14ac:dyDescent="0.25">
      <c r="A77" s="54"/>
      <c r="B77" s="13" t="s">
        <v>190</v>
      </c>
      <c r="C77" s="11"/>
      <c r="D77" s="14"/>
      <c r="E77" s="14">
        <v>12.5</v>
      </c>
      <c r="F77" s="11"/>
      <c r="G77" s="11"/>
      <c r="H77" s="11"/>
      <c r="I77" s="11"/>
      <c r="J77" s="54"/>
      <c r="K77" s="2"/>
      <c r="L77" s="2"/>
      <c r="M77" s="2"/>
    </row>
    <row r="78" spans="1:13" ht="15.75" x14ac:dyDescent="0.25">
      <c r="A78" s="54"/>
      <c r="B78" s="13" t="s">
        <v>21</v>
      </c>
      <c r="C78" s="11"/>
      <c r="D78" s="14">
        <v>0.5</v>
      </c>
      <c r="E78" s="14">
        <v>0.5</v>
      </c>
      <c r="F78" s="11"/>
      <c r="G78" s="11"/>
      <c r="H78" s="11"/>
      <c r="I78" s="11"/>
      <c r="J78" s="54"/>
      <c r="K78" s="2"/>
      <c r="L78" s="2"/>
      <c r="M78" s="2"/>
    </row>
    <row r="79" spans="1:13" ht="15.75" x14ac:dyDescent="0.25">
      <c r="A79" s="54"/>
      <c r="B79" s="129" t="s">
        <v>169</v>
      </c>
      <c r="C79" s="49">
        <v>30</v>
      </c>
      <c r="D79" s="51"/>
      <c r="E79" s="51"/>
      <c r="F79" s="27">
        <v>0.16</v>
      </c>
      <c r="G79" s="27">
        <v>1.1000000000000001</v>
      </c>
      <c r="H79" s="27">
        <v>1.57</v>
      </c>
      <c r="I79" s="27">
        <v>16.850000000000001</v>
      </c>
      <c r="J79" s="54" t="s">
        <v>192</v>
      </c>
      <c r="K79" s="2"/>
      <c r="L79" s="2"/>
      <c r="M79" s="2"/>
    </row>
    <row r="80" spans="1:13" ht="15.75" x14ac:dyDescent="0.25">
      <c r="A80" s="54"/>
      <c r="B80" s="152" t="s">
        <v>57</v>
      </c>
      <c r="C80" s="153"/>
      <c r="D80" s="51">
        <v>1.5</v>
      </c>
      <c r="E80" s="51">
        <v>1.5</v>
      </c>
      <c r="F80" s="52"/>
      <c r="G80" s="52"/>
      <c r="H80" s="52"/>
      <c r="I80" s="52"/>
      <c r="J80" s="7" t="s">
        <v>17</v>
      </c>
      <c r="K80" s="2"/>
      <c r="L80" s="2"/>
      <c r="M80" s="2"/>
    </row>
    <row r="81" spans="1:20" ht="15.75" x14ac:dyDescent="0.25">
      <c r="A81" s="54"/>
      <c r="B81" s="152" t="s">
        <v>23</v>
      </c>
      <c r="C81" s="153"/>
      <c r="D81" s="51">
        <v>1.5</v>
      </c>
      <c r="E81" s="51">
        <v>1.5</v>
      </c>
      <c r="F81" s="52"/>
      <c r="G81" s="52"/>
      <c r="H81" s="52"/>
      <c r="I81" s="52"/>
      <c r="J81" s="54"/>
      <c r="K81" s="2"/>
      <c r="L81" s="2"/>
      <c r="M81" s="2"/>
    </row>
    <row r="82" spans="1:20" ht="15.75" x14ac:dyDescent="0.25">
      <c r="A82" s="54"/>
      <c r="B82" s="152" t="s">
        <v>56</v>
      </c>
      <c r="C82" s="153"/>
      <c r="D82" s="51">
        <v>1.8</v>
      </c>
      <c r="E82" s="51">
        <v>1.8</v>
      </c>
      <c r="F82" s="52"/>
      <c r="G82" s="52"/>
      <c r="H82" s="52"/>
      <c r="I82" s="52"/>
      <c r="J82" s="54"/>
      <c r="K82" s="2"/>
      <c r="L82" s="2"/>
      <c r="M82" s="2"/>
    </row>
    <row r="83" spans="1:20" ht="15.75" x14ac:dyDescent="0.25">
      <c r="A83" s="54"/>
      <c r="B83" s="152" t="s">
        <v>20</v>
      </c>
      <c r="C83" s="153"/>
      <c r="D83" s="51">
        <v>0.54</v>
      </c>
      <c r="E83" s="51">
        <v>0.54</v>
      </c>
      <c r="F83" s="52"/>
      <c r="G83" s="52"/>
      <c r="H83" s="52"/>
      <c r="I83" s="52"/>
      <c r="J83" s="54"/>
      <c r="K83" s="2"/>
      <c r="L83" s="2"/>
      <c r="M83" s="2"/>
    </row>
    <row r="84" spans="1:20" ht="15.75" x14ac:dyDescent="0.25">
      <c r="A84" s="54"/>
      <c r="B84" s="152" t="s">
        <v>55</v>
      </c>
      <c r="C84" s="153"/>
      <c r="D84" s="51">
        <v>0.02</v>
      </c>
      <c r="E84" s="51">
        <v>0.02</v>
      </c>
      <c r="F84" s="52"/>
      <c r="G84" s="52"/>
      <c r="H84" s="52"/>
      <c r="I84" s="52"/>
      <c r="J84" s="54"/>
      <c r="K84" s="2"/>
      <c r="L84" s="2"/>
      <c r="M84" s="2"/>
    </row>
    <row r="85" spans="1:20" ht="15.75" x14ac:dyDescent="0.25">
      <c r="A85" s="54"/>
      <c r="B85" s="152" t="s">
        <v>21</v>
      </c>
      <c r="C85" s="153"/>
      <c r="D85" s="51">
        <v>0.3</v>
      </c>
      <c r="E85" s="51">
        <v>0.3</v>
      </c>
      <c r="F85" s="52"/>
      <c r="G85" s="52"/>
      <c r="H85" s="52"/>
      <c r="I85" s="52"/>
      <c r="J85" s="54"/>
      <c r="K85" s="2"/>
      <c r="L85" s="257"/>
      <c r="M85" s="257"/>
      <c r="N85" s="258"/>
      <c r="O85" s="258"/>
      <c r="P85" s="258"/>
      <c r="Q85" s="258"/>
      <c r="R85" s="258"/>
      <c r="S85" s="258"/>
    </row>
    <row r="86" spans="1:20" ht="15.75" x14ac:dyDescent="0.25">
      <c r="A86" s="54"/>
      <c r="B86" s="10" t="s">
        <v>381</v>
      </c>
      <c r="C86" s="328">
        <v>130</v>
      </c>
      <c r="D86" s="251"/>
      <c r="E86" s="251"/>
      <c r="F86" s="249">
        <v>7.1</v>
      </c>
      <c r="G86" s="249">
        <v>16.09</v>
      </c>
      <c r="H86" s="249">
        <v>25.21</v>
      </c>
      <c r="I86" s="249">
        <v>274.12</v>
      </c>
      <c r="J86" s="288" t="s">
        <v>382</v>
      </c>
      <c r="K86" s="257"/>
      <c r="L86" s="307"/>
      <c r="M86" s="308"/>
      <c r="N86" s="309"/>
      <c r="O86" s="309"/>
      <c r="P86" s="310"/>
      <c r="Q86" s="310"/>
      <c r="R86" s="310"/>
      <c r="S86" s="310"/>
      <c r="T86" s="296"/>
    </row>
    <row r="87" spans="1:20" ht="15.75" x14ac:dyDescent="0.25">
      <c r="A87" s="54"/>
      <c r="B87" s="15" t="s">
        <v>162</v>
      </c>
      <c r="C87" s="328"/>
      <c r="D87" s="251">
        <v>169</v>
      </c>
      <c r="E87" s="251">
        <v>135</v>
      </c>
      <c r="F87" s="249"/>
      <c r="G87" s="249"/>
      <c r="H87" s="249"/>
      <c r="I87" s="249"/>
      <c r="J87" s="346" t="s">
        <v>17</v>
      </c>
      <c r="K87" s="257"/>
      <c r="L87" s="311"/>
      <c r="M87" s="308"/>
      <c r="N87" s="309"/>
      <c r="O87" s="309"/>
      <c r="P87" s="310"/>
      <c r="Q87" s="310"/>
      <c r="R87" s="310"/>
      <c r="S87" s="310"/>
      <c r="T87" s="296"/>
    </row>
    <row r="88" spans="1:20" ht="15.75" x14ac:dyDescent="0.25">
      <c r="A88" s="54"/>
      <c r="B88" s="15" t="s">
        <v>23</v>
      </c>
      <c r="C88" s="328"/>
      <c r="D88" s="251">
        <v>8.4499999999999993</v>
      </c>
      <c r="E88" s="251">
        <v>8.4499999999999993</v>
      </c>
      <c r="F88" s="249"/>
      <c r="G88" s="249"/>
      <c r="H88" s="249"/>
      <c r="I88" s="249"/>
      <c r="J88" s="288"/>
      <c r="K88" s="257"/>
      <c r="L88" s="311"/>
      <c r="M88" s="308"/>
      <c r="N88" s="309"/>
      <c r="O88" s="309"/>
      <c r="P88" s="310"/>
      <c r="Q88" s="310"/>
      <c r="R88" s="310"/>
      <c r="S88" s="310"/>
      <c r="T88" s="296"/>
    </row>
    <row r="89" spans="1:20" ht="26.25" x14ac:dyDescent="0.25">
      <c r="A89" s="54"/>
      <c r="B89" s="15" t="s">
        <v>383</v>
      </c>
      <c r="C89" s="328"/>
      <c r="D89" s="251"/>
      <c r="E89" s="251">
        <v>121</v>
      </c>
      <c r="F89" s="249"/>
      <c r="G89" s="249"/>
      <c r="H89" s="249"/>
      <c r="I89" s="249"/>
      <c r="J89" s="288"/>
      <c r="K89" s="257"/>
      <c r="L89" s="311"/>
      <c r="M89" s="308"/>
      <c r="N89" s="309"/>
      <c r="O89" s="309"/>
      <c r="P89" s="310"/>
      <c r="Q89" s="310"/>
      <c r="R89" s="310"/>
      <c r="S89" s="310"/>
      <c r="T89" s="296"/>
    </row>
    <row r="90" spans="1:20" ht="15.75" x14ac:dyDescent="0.25">
      <c r="A90" s="54"/>
      <c r="B90" s="15" t="s">
        <v>80</v>
      </c>
      <c r="C90" s="328"/>
      <c r="D90" s="251" t="s">
        <v>416</v>
      </c>
      <c r="E90" s="251">
        <v>8.5</v>
      </c>
      <c r="F90" s="249"/>
      <c r="G90" s="249"/>
      <c r="H90" s="249"/>
      <c r="I90" s="249"/>
      <c r="J90" s="288"/>
      <c r="K90" s="257"/>
      <c r="L90" s="311"/>
      <c r="M90" s="308"/>
      <c r="N90" s="309"/>
      <c r="O90" s="309"/>
      <c r="P90" s="310"/>
      <c r="Q90" s="310"/>
      <c r="R90" s="310"/>
      <c r="S90" s="310"/>
      <c r="T90" s="296"/>
    </row>
    <row r="91" spans="1:20" ht="15.75" x14ac:dyDescent="0.25">
      <c r="A91" s="54"/>
      <c r="B91" s="15" t="s">
        <v>18</v>
      </c>
      <c r="C91" s="328"/>
      <c r="D91" s="251">
        <v>17.600000000000001</v>
      </c>
      <c r="E91" s="251">
        <v>17.600000000000001</v>
      </c>
      <c r="F91" s="249"/>
      <c r="G91" s="249"/>
      <c r="H91" s="249"/>
      <c r="I91" s="249"/>
      <c r="J91" s="288"/>
      <c r="K91" s="257"/>
      <c r="L91" s="311"/>
      <c r="M91" s="308"/>
      <c r="N91" s="309"/>
      <c r="O91" s="309"/>
      <c r="P91" s="310"/>
      <c r="Q91" s="310"/>
      <c r="R91" s="310"/>
      <c r="S91" s="310"/>
      <c r="T91" s="296"/>
    </row>
    <row r="92" spans="1:20" ht="15.75" x14ac:dyDescent="0.25">
      <c r="A92" s="54"/>
      <c r="B92" s="13" t="s">
        <v>384</v>
      </c>
      <c r="C92" s="328"/>
      <c r="D92" s="251">
        <v>5</v>
      </c>
      <c r="E92" s="251">
        <v>5</v>
      </c>
      <c r="F92" s="249"/>
      <c r="G92" s="249"/>
      <c r="H92" s="249"/>
      <c r="I92" s="249"/>
      <c r="J92" s="346"/>
      <c r="K92" s="257"/>
      <c r="L92" s="312"/>
      <c r="M92" s="308"/>
      <c r="N92" s="309"/>
      <c r="O92" s="309"/>
      <c r="P92" s="310"/>
      <c r="Q92" s="310"/>
      <c r="R92" s="310"/>
      <c r="S92" s="310"/>
      <c r="T92" s="296"/>
    </row>
    <row r="93" spans="1:20" ht="15.75" x14ac:dyDescent="0.25">
      <c r="A93" s="54"/>
      <c r="B93" s="13" t="s">
        <v>165</v>
      </c>
      <c r="C93" s="328"/>
      <c r="D93" s="251">
        <v>5</v>
      </c>
      <c r="E93" s="251">
        <v>5</v>
      </c>
      <c r="F93" s="249"/>
      <c r="G93" s="249"/>
      <c r="H93" s="249"/>
      <c r="I93" s="249"/>
      <c r="J93" s="288"/>
      <c r="K93" s="257"/>
      <c r="L93" s="312"/>
      <c r="M93" s="308"/>
      <c r="N93" s="309"/>
      <c r="O93" s="309"/>
      <c r="P93" s="310"/>
      <c r="Q93" s="310"/>
      <c r="R93" s="310"/>
      <c r="S93" s="310"/>
      <c r="T93" s="296"/>
    </row>
    <row r="94" spans="1:20" ht="15.75" x14ac:dyDescent="0.25">
      <c r="A94" s="54"/>
      <c r="B94" s="13" t="s">
        <v>21</v>
      </c>
      <c r="C94" s="328"/>
      <c r="D94" s="251">
        <v>0.5</v>
      </c>
      <c r="E94" s="251">
        <v>0.5</v>
      </c>
      <c r="F94" s="249"/>
      <c r="G94" s="249"/>
      <c r="H94" s="249"/>
      <c r="I94" s="249"/>
      <c r="J94" s="288"/>
      <c r="K94" s="257"/>
      <c r="L94" s="312"/>
      <c r="M94" s="308"/>
      <c r="N94" s="309"/>
      <c r="O94" s="309"/>
      <c r="P94" s="310"/>
      <c r="Q94" s="310"/>
      <c r="R94" s="310"/>
      <c r="S94" s="310"/>
      <c r="T94" s="296"/>
    </row>
    <row r="95" spans="1:20" ht="30" x14ac:dyDescent="0.25">
      <c r="A95" s="3"/>
      <c r="B95" s="10" t="s">
        <v>426</v>
      </c>
      <c r="C95" s="11">
        <v>180</v>
      </c>
      <c r="D95" s="12"/>
      <c r="E95" s="12"/>
      <c r="F95" s="11">
        <v>0.18</v>
      </c>
      <c r="G95" s="11">
        <v>0</v>
      </c>
      <c r="H95" s="11">
        <v>0.09</v>
      </c>
      <c r="I95" s="11">
        <v>1.26</v>
      </c>
      <c r="J95" s="389" t="s">
        <v>466</v>
      </c>
      <c r="K95" s="257"/>
      <c r="L95" s="257"/>
      <c r="M95" s="257"/>
      <c r="N95" s="258"/>
      <c r="O95" s="258"/>
      <c r="P95" s="258"/>
      <c r="Q95" s="258"/>
      <c r="R95" s="258"/>
      <c r="S95" s="258"/>
      <c r="T95" s="258"/>
    </row>
    <row r="96" spans="1:20" ht="15.75" x14ac:dyDescent="0.25">
      <c r="A96" s="3"/>
      <c r="B96" s="13" t="s">
        <v>82</v>
      </c>
      <c r="C96" s="17"/>
      <c r="D96" s="14">
        <v>0.9</v>
      </c>
      <c r="E96" s="14">
        <v>0.9</v>
      </c>
      <c r="F96" s="11"/>
      <c r="G96" s="11"/>
      <c r="H96" s="11"/>
      <c r="I96" s="11"/>
      <c r="J96" s="19"/>
      <c r="K96" s="257"/>
      <c r="L96" s="257"/>
      <c r="M96" s="257"/>
      <c r="N96" s="258"/>
      <c r="O96" s="258"/>
      <c r="P96" s="258"/>
      <c r="Q96" s="258"/>
      <c r="R96" s="258"/>
      <c r="S96" s="258"/>
      <c r="T96" s="258"/>
    </row>
    <row r="97" spans="1:20" ht="15.75" x14ac:dyDescent="0.25">
      <c r="A97" s="3"/>
      <c r="B97" s="13" t="s">
        <v>28</v>
      </c>
      <c r="C97" s="17"/>
      <c r="D97" s="14">
        <v>180</v>
      </c>
      <c r="E97" s="14">
        <v>180</v>
      </c>
      <c r="F97" s="11"/>
      <c r="G97" s="11"/>
      <c r="H97" s="11"/>
      <c r="I97" s="11"/>
      <c r="J97" s="243"/>
      <c r="K97" s="257"/>
      <c r="L97" s="257"/>
      <c r="M97" s="257"/>
      <c r="N97" s="258"/>
      <c r="O97" s="258"/>
      <c r="P97" s="258"/>
      <c r="Q97" s="258"/>
      <c r="R97" s="258"/>
      <c r="S97" s="258"/>
      <c r="T97" s="258"/>
    </row>
    <row r="98" spans="1:20" ht="15.75" x14ac:dyDescent="0.25">
      <c r="A98" s="3"/>
      <c r="B98" s="13"/>
      <c r="C98" s="17"/>
      <c r="D98" s="14"/>
      <c r="E98" s="14"/>
      <c r="F98" s="11"/>
      <c r="G98" s="11"/>
      <c r="H98" s="11"/>
      <c r="I98" s="11"/>
      <c r="J98" s="3"/>
      <c r="K98" s="2"/>
      <c r="L98" s="2"/>
      <c r="M98" s="2"/>
    </row>
    <row r="99" spans="1:20" ht="15.75" x14ac:dyDescent="0.25">
      <c r="A99" s="2"/>
      <c r="B99" s="18" t="s">
        <v>462</v>
      </c>
      <c r="C99" s="27">
        <v>20</v>
      </c>
      <c r="D99" s="46">
        <v>20</v>
      </c>
      <c r="E99" s="46">
        <v>20</v>
      </c>
      <c r="F99" s="11">
        <v>1.7</v>
      </c>
      <c r="G99" s="11">
        <v>0.4</v>
      </c>
      <c r="H99" s="11">
        <v>10.4</v>
      </c>
      <c r="I99" s="11">
        <v>52</v>
      </c>
      <c r="J99" s="3"/>
      <c r="K99" s="2"/>
      <c r="L99" s="2"/>
      <c r="M99" s="2"/>
    </row>
    <row r="100" spans="1:20" ht="30" x14ac:dyDescent="0.25">
      <c r="A100" s="3"/>
      <c r="B100" s="10" t="s">
        <v>30</v>
      </c>
      <c r="C100" s="27">
        <v>20</v>
      </c>
      <c r="D100" s="46">
        <v>20</v>
      </c>
      <c r="E100" s="46">
        <v>20</v>
      </c>
      <c r="F100" s="27">
        <v>1.54</v>
      </c>
      <c r="G100" s="27">
        <v>0.28000000000000003</v>
      </c>
      <c r="H100" s="27">
        <v>7.52</v>
      </c>
      <c r="I100" s="27">
        <v>40.200000000000003</v>
      </c>
      <c r="J100" s="3"/>
      <c r="K100" s="2"/>
      <c r="L100" s="2"/>
      <c r="M100" s="2"/>
    </row>
    <row r="101" spans="1:20" ht="15.75" x14ac:dyDescent="0.25">
      <c r="A101" s="26" t="s">
        <v>83</v>
      </c>
      <c r="B101" s="26"/>
      <c r="C101" s="29">
        <f>SUM(C71:C100)</f>
        <v>450</v>
      </c>
      <c r="D101" s="26"/>
      <c r="E101" s="26"/>
      <c r="F101" s="155">
        <f>SUM(F71:F100)</f>
        <v>23.529999999999998</v>
      </c>
      <c r="G101" s="155">
        <f>SUM(G71:G100)</f>
        <v>32.47</v>
      </c>
      <c r="H101" s="155">
        <f>SUM(H71:H100)</f>
        <v>53.53</v>
      </c>
      <c r="I101" s="155">
        <f>SUM(I71:I100)</f>
        <v>602.26</v>
      </c>
      <c r="J101" s="26"/>
      <c r="K101" s="2"/>
      <c r="L101" s="2"/>
      <c r="M101" s="2"/>
    </row>
    <row r="102" spans="1:20" ht="15.75" x14ac:dyDescent="0.25">
      <c r="A102" s="71" t="s">
        <v>84</v>
      </c>
      <c r="B102" s="71"/>
      <c r="C102" s="71"/>
      <c r="D102" s="71"/>
      <c r="E102" s="71"/>
      <c r="F102" s="253">
        <f>F22+F24+F66+F70+F101</f>
        <v>74.09</v>
      </c>
      <c r="G102" s="253">
        <f>G22+G24+G66+G70+G101</f>
        <v>82.14</v>
      </c>
      <c r="H102" s="253">
        <f>H22+H24+H66+H70+H101</f>
        <v>225.88000000000002</v>
      </c>
      <c r="I102" s="253">
        <f>I22+I24+I66+I70+I101</f>
        <v>1943.7900000000002</v>
      </c>
      <c r="J102" s="71"/>
      <c r="K102" s="2"/>
      <c r="L102" s="2"/>
      <c r="M102" s="2"/>
    </row>
    <row r="103" spans="1:20" ht="16.5" thickBot="1" x14ac:dyDescent="0.3">
      <c r="J103" s="2"/>
      <c r="K103" s="2"/>
      <c r="L103" s="2"/>
      <c r="M103" s="2"/>
    </row>
    <row r="104" spans="1:20" ht="16.5" thickBot="1" x14ac:dyDescent="0.3">
      <c r="A104" s="121" t="s">
        <v>135</v>
      </c>
      <c r="B104" s="122" t="s">
        <v>136</v>
      </c>
      <c r="C104" s="123" t="s">
        <v>137</v>
      </c>
      <c r="D104" s="124" t="s">
        <v>138</v>
      </c>
      <c r="E104" s="116"/>
      <c r="F104" s="116"/>
      <c r="G104" s="116"/>
      <c r="H104" s="116"/>
      <c r="J104" s="2"/>
      <c r="K104" s="2"/>
      <c r="L104" s="2"/>
      <c r="M104" s="2"/>
    </row>
    <row r="105" spans="1:20" ht="15.75" x14ac:dyDescent="0.25">
      <c r="A105" s="107" t="s">
        <v>139</v>
      </c>
      <c r="B105" s="108">
        <f>I22</f>
        <v>431.3</v>
      </c>
      <c r="C105" s="109">
        <f>B105/B110*100</f>
        <v>22.18861090961472</v>
      </c>
      <c r="D105" s="110">
        <v>0.2</v>
      </c>
      <c r="E105" s="117"/>
      <c r="F105" s="117"/>
      <c r="G105" s="118"/>
      <c r="H105" s="119"/>
      <c r="J105" s="2"/>
      <c r="K105" s="2"/>
      <c r="L105" s="2"/>
      <c r="M105" s="2"/>
    </row>
    <row r="106" spans="1:20" ht="15.75" x14ac:dyDescent="0.25">
      <c r="A106" s="107" t="s">
        <v>140</v>
      </c>
      <c r="B106" s="108">
        <f>I24</f>
        <v>47.3</v>
      </c>
      <c r="C106" s="109">
        <f>B106/B110*100</f>
        <v>2.4333904382675078</v>
      </c>
      <c r="D106" s="110">
        <v>0.05</v>
      </c>
      <c r="E106" s="117"/>
      <c r="F106" s="117"/>
      <c r="G106" s="118"/>
      <c r="H106" s="119"/>
      <c r="J106" s="2"/>
      <c r="K106" s="2"/>
      <c r="L106" s="2"/>
      <c r="M106" s="2"/>
    </row>
    <row r="107" spans="1:20" ht="15.75" x14ac:dyDescent="0.25">
      <c r="A107" s="111" t="s">
        <v>141</v>
      </c>
      <c r="B107" s="125">
        <f>I66</f>
        <v>570.62000000000012</v>
      </c>
      <c r="C107" s="112">
        <f>B107/B110*100</f>
        <v>29.356051836875384</v>
      </c>
      <c r="D107" s="113">
        <v>0.35</v>
      </c>
      <c r="E107" s="117"/>
      <c r="F107" s="117"/>
      <c r="G107" s="118"/>
      <c r="H107" s="120"/>
      <c r="J107" s="2"/>
      <c r="K107" s="2"/>
      <c r="L107" s="2"/>
      <c r="M107" s="2"/>
    </row>
    <row r="108" spans="1:20" ht="15.75" x14ac:dyDescent="0.25">
      <c r="A108" s="111" t="s">
        <v>142</v>
      </c>
      <c r="B108" s="125">
        <f>I70</f>
        <v>292.31</v>
      </c>
      <c r="C108" s="112">
        <f>B108/B110*100</f>
        <v>15.038147124946624</v>
      </c>
      <c r="D108" s="113">
        <v>0.15</v>
      </c>
      <c r="E108" s="117"/>
      <c r="F108" s="117"/>
      <c r="G108" s="118"/>
      <c r="H108" s="119"/>
      <c r="J108" s="2"/>
      <c r="K108" s="2"/>
      <c r="L108" s="2"/>
      <c r="M108" s="2"/>
    </row>
    <row r="109" spans="1:20" ht="16.5" thickBot="1" x14ac:dyDescent="0.3">
      <c r="A109" s="111" t="s">
        <v>143</v>
      </c>
      <c r="B109" s="125">
        <f>I101</f>
        <v>602.26</v>
      </c>
      <c r="C109" s="112">
        <f>B109/B110*100</f>
        <v>30.983799690295761</v>
      </c>
      <c r="D109" s="113">
        <v>0.25</v>
      </c>
      <c r="E109" s="117"/>
      <c r="F109" s="117"/>
      <c r="G109" s="118"/>
      <c r="H109" s="119"/>
      <c r="J109" s="2"/>
      <c r="K109" s="2"/>
      <c r="L109" s="2"/>
      <c r="M109" s="2"/>
    </row>
    <row r="110" spans="1:20" ht="16.5" thickBot="1" x14ac:dyDescent="0.3">
      <c r="A110" s="114" t="s">
        <v>144</v>
      </c>
      <c r="B110" s="126">
        <f>SUM(B105:B109)</f>
        <v>1943.7900000000002</v>
      </c>
      <c r="C110" s="115"/>
      <c r="D110" s="106"/>
      <c r="E110" s="117"/>
      <c r="F110" s="117"/>
      <c r="G110" s="117"/>
      <c r="H110" s="117"/>
      <c r="J110" s="2"/>
      <c r="K110" s="2"/>
      <c r="L110" s="2"/>
      <c r="M110" s="2"/>
    </row>
    <row r="111" spans="1:20" ht="15.75" x14ac:dyDescent="0.25">
      <c r="J111" s="2"/>
      <c r="K111" s="2"/>
      <c r="L111" s="2"/>
      <c r="M111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7"/>
  <sheetViews>
    <sheetView workbookViewId="0">
      <selection activeCell="Q19" sqref="Q19"/>
    </sheetView>
  </sheetViews>
  <sheetFormatPr defaultRowHeight="15" x14ac:dyDescent="0.25"/>
  <cols>
    <col min="1" max="1" width="21.42578125" customWidth="1"/>
    <col min="2" max="2" width="5.85546875" customWidth="1"/>
    <col min="3" max="3" width="5.28515625" customWidth="1"/>
    <col min="4" max="4" width="5.5703125" customWidth="1"/>
    <col min="5" max="5" width="5.7109375" customWidth="1"/>
    <col min="6" max="6" width="5.5703125" customWidth="1"/>
    <col min="7" max="7" width="5.85546875" customWidth="1"/>
    <col min="8" max="8" width="6" customWidth="1"/>
    <col min="9" max="9" width="6.28515625" customWidth="1"/>
    <col min="10" max="10" width="6" customWidth="1"/>
    <col min="11" max="11" width="5.28515625" customWidth="1"/>
    <col min="12" max="12" width="8.5703125" customWidth="1"/>
    <col min="13" max="13" width="9.85546875" customWidth="1"/>
    <col min="14" max="14" width="11.140625" customWidth="1"/>
  </cols>
  <sheetData>
    <row r="2" spans="1:14" ht="40.5" customHeight="1" x14ac:dyDescent="0.3">
      <c r="A2" s="399" t="s">
        <v>437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4" ht="15.75" thickBot="1" x14ac:dyDescent="0.3"/>
    <row r="4" spans="1:14" ht="15.75" thickBot="1" x14ac:dyDescent="0.3">
      <c r="A4" s="404" t="s">
        <v>112</v>
      </c>
      <c r="B4" s="400" t="s">
        <v>113</v>
      </c>
      <c r="C4" s="401"/>
      <c r="D4" s="401"/>
      <c r="E4" s="401"/>
      <c r="F4" s="401"/>
      <c r="G4" s="401"/>
      <c r="H4" s="401"/>
      <c r="I4" s="401"/>
      <c r="J4" s="401"/>
      <c r="K4" s="401"/>
      <c r="L4" s="402" t="s">
        <v>116</v>
      </c>
      <c r="M4" s="402" t="s">
        <v>115</v>
      </c>
      <c r="N4" s="402" t="s">
        <v>114</v>
      </c>
    </row>
    <row r="5" spans="1:14" ht="75.75" customHeight="1" thickBot="1" x14ac:dyDescent="0.3">
      <c r="A5" s="405"/>
      <c r="B5" s="74">
        <v>1</v>
      </c>
      <c r="C5" s="75">
        <v>2</v>
      </c>
      <c r="D5" s="76">
        <v>3</v>
      </c>
      <c r="E5" s="75">
        <v>4</v>
      </c>
      <c r="F5" s="76">
        <v>5</v>
      </c>
      <c r="G5" s="75">
        <v>6</v>
      </c>
      <c r="H5" s="76">
        <v>7</v>
      </c>
      <c r="I5" s="74">
        <v>8</v>
      </c>
      <c r="J5" s="75">
        <v>9</v>
      </c>
      <c r="K5" s="76">
        <v>10</v>
      </c>
      <c r="L5" s="403"/>
      <c r="M5" s="403"/>
      <c r="N5" s="403"/>
    </row>
    <row r="6" spans="1:14" ht="15.75" x14ac:dyDescent="0.25">
      <c r="A6" s="79" t="s">
        <v>86</v>
      </c>
      <c r="B6" s="224">
        <v>50</v>
      </c>
      <c r="C6" s="77">
        <v>50</v>
      </c>
      <c r="D6" s="77">
        <v>50</v>
      </c>
      <c r="E6" s="77">
        <v>50</v>
      </c>
      <c r="F6" s="77">
        <v>50</v>
      </c>
      <c r="G6" s="77">
        <v>50</v>
      </c>
      <c r="H6" s="77">
        <v>50</v>
      </c>
      <c r="I6" s="77">
        <v>50</v>
      </c>
      <c r="J6" s="77">
        <v>50</v>
      </c>
      <c r="K6" s="212">
        <v>50</v>
      </c>
      <c r="L6" s="216">
        <v>50</v>
      </c>
      <c r="M6" s="220">
        <v>50</v>
      </c>
      <c r="N6" s="104">
        <v>100</v>
      </c>
    </row>
    <row r="7" spans="1:14" ht="15.75" x14ac:dyDescent="0.25">
      <c r="A7" s="80" t="s">
        <v>29</v>
      </c>
      <c r="B7" s="225">
        <v>80</v>
      </c>
      <c r="C7" s="22">
        <v>79.400000000000006</v>
      </c>
      <c r="D7" s="22">
        <v>79</v>
      </c>
      <c r="E7" s="22">
        <v>86</v>
      </c>
      <c r="F7" s="22">
        <v>79.3</v>
      </c>
      <c r="G7" s="22">
        <v>78</v>
      </c>
      <c r="H7" s="22">
        <v>79.8</v>
      </c>
      <c r="I7" s="22">
        <v>80</v>
      </c>
      <c r="J7" s="22">
        <v>80</v>
      </c>
      <c r="K7" s="213">
        <v>82.4</v>
      </c>
      <c r="L7" s="217">
        <v>80.39</v>
      </c>
      <c r="M7" s="221">
        <v>80</v>
      </c>
      <c r="N7" s="105">
        <v>100.5</v>
      </c>
    </row>
    <row r="8" spans="1:14" ht="15.75" x14ac:dyDescent="0.25">
      <c r="A8" s="80" t="s">
        <v>87</v>
      </c>
      <c r="B8" s="225">
        <v>3.56</v>
      </c>
      <c r="C8" s="22">
        <v>47.05</v>
      </c>
      <c r="D8" s="22">
        <v>35.5</v>
      </c>
      <c r="E8" s="22">
        <v>30.71</v>
      </c>
      <c r="F8" s="22">
        <v>8.6</v>
      </c>
      <c r="G8" s="22">
        <v>3</v>
      </c>
      <c r="H8" s="22">
        <v>76.66</v>
      </c>
      <c r="I8" s="22">
        <v>33.1</v>
      </c>
      <c r="J8" s="22">
        <v>43.85</v>
      </c>
      <c r="K8" s="213">
        <v>8</v>
      </c>
      <c r="L8" s="217">
        <v>29</v>
      </c>
      <c r="M8" s="221">
        <v>29</v>
      </c>
      <c r="N8" s="289">
        <v>100</v>
      </c>
    </row>
    <row r="9" spans="1:14" ht="15.75" x14ac:dyDescent="0.25">
      <c r="A9" s="80" t="s">
        <v>97</v>
      </c>
      <c r="B9" s="225"/>
      <c r="C9" s="22"/>
      <c r="D9" s="22">
        <v>10</v>
      </c>
      <c r="E9" s="22"/>
      <c r="F9" s="22"/>
      <c r="G9" s="22">
        <v>10</v>
      </c>
      <c r="H9" s="22"/>
      <c r="I9" s="22"/>
      <c r="J9" s="22">
        <v>10</v>
      </c>
      <c r="K9" s="213"/>
      <c r="L9" s="217">
        <v>3</v>
      </c>
      <c r="M9" s="221">
        <v>3</v>
      </c>
      <c r="N9" s="105">
        <v>100</v>
      </c>
    </row>
    <row r="10" spans="1:14" ht="15.75" x14ac:dyDescent="0.25">
      <c r="A10" s="80" t="s">
        <v>96</v>
      </c>
      <c r="B10" s="225">
        <v>45</v>
      </c>
      <c r="C10" s="22">
        <v>45</v>
      </c>
      <c r="D10" s="22">
        <v>51</v>
      </c>
      <c r="E10" s="22"/>
      <c r="F10" s="22">
        <v>102.3</v>
      </c>
      <c r="G10" s="22">
        <v>29.2</v>
      </c>
      <c r="H10" s="22"/>
      <c r="I10" s="134">
        <v>46</v>
      </c>
      <c r="J10" s="134">
        <v>88.7</v>
      </c>
      <c r="K10" s="229">
        <v>24.9</v>
      </c>
      <c r="L10" s="230">
        <v>43.2</v>
      </c>
      <c r="M10" s="221">
        <v>43</v>
      </c>
      <c r="N10" s="289">
        <v>100.5</v>
      </c>
    </row>
    <row r="11" spans="1:14" ht="29.25" x14ac:dyDescent="0.25">
      <c r="A11" s="80" t="s">
        <v>117</v>
      </c>
      <c r="B11" s="225"/>
      <c r="C11" s="22">
        <v>45.9</v>
      </c>
      <c r="D11" s="22"/>
      <c r="E11" s="22">
        <v>16</v>
      </c>
      <c r="F11" s="22"/>
      <c r="G11" s="22">
        <v>51</v>
      </c>
      <c r="H11" s="22"/>
      <c r="I11" s="22">
        <v>7.5</v>
      </c>
      <c r="J11" s="22"/>
      <c r="K11" s="213"/>
      <c r="L11" s="217">
        <v>12.04</v>
      </c>
      <c r="M11" s="221">
        <v>12</v>
      </c>
      <c r="N11" s="105">
        <v>100.3</v>
      </c>
    </row>
    <row r="12" spans="1:14" ht="15.75" x14ac:dyDescent="0.25">
      <c r="A12" s="80" t="s">
        <v>88</v>
      </c>
      <c r="B12" s="225">
        <v>163.5</v>
      </c>
      <c r="C12" s="134">
        <v>36.4</v>
      </c>
      <c r="D12" s="134">
        <v>125.5</v>
      </c>
      <c r="E12" s="134">
        <v>181</v>
      </c>
      <c r="F12" s="134">
        <v>160.4</v>
      </c>
      <c r="G12" s="134">
        <v>70</v>
      </c>
      <c r="H12" s="134">
        <v>140.5</v>
      </c>
      <c r="I12" s="134">
        <v>205.4</v>
      </c>
      <c r="J12" s="134">
        <v>189</v>
      </c>
      <c r="K12" s="229">
        <v>133.9</v>
      </c>
      <c r="L12" s="230">
        <v>140.6</v>
      </c>
      <c r="M12" s="221">
        <v>140</v>
      </c>
      <c r="N12" s="105">
        <v>100.4</v>
      </c>
    </row>
    <row r="13" spans="1:14" ht="29.25" x14ac:dyDescent="0.25">
      <c r="A13" s="80" t="s">
        <v>98</v>
      </c>
      <c r="B13" s="225">
        <v>235.25</v>
      </c>
      <c r="C13" s="134">
        <v>160.80000000000001</v>
      </c>
      <c r="D13" s="134">
        <v>198</v>
      </c>
      <c r="E13" s="134">
        <v>287.60000000000002</v>
      </c>
      <c r="F13" s="134">
        <v>186.6</v>
      </c>
      <c r="G13" s="134">
        <v>304.5</v>
      </c>
      <c r="H13" s="134">
        <v>282.89999999999998</v>
      </c>
      <c r="I13" s="134">
        <v>142.5</v>
      </c>
      <c r="J13" s="134">
        <v>104.1</v>
      </c>
      <c r="K13" s="229">
        <v>287.8</v>
      </c>
      <c r="L13" s="230">
        <v>219</v>
      </c>
      <c r="M13" s="221">
        <v>220</v>
      </c>
      <c r="N13" s="289">
        <v>99.5</v>
      </c>
    </row>
    <row r="14" spans="1:14" ht="15.75" x14ac:dyDescent="0.25">
      <c r="A14" s="80" t="s">
        <v>99</v>
      </c>
      <c r="B14" s="225">
        <v>100</v>
      </c>
      <c r="C14" s="22">
        <v>116.3</v>
      </c>
      <c r="D14" s="22">
        <v>100</v>
      </c>
      <c r="E14" s="22">
        <v>110</v>
      </c>
      <c r="F14" s="22">
        <v>6.3</v>
      </c>
      <c r="G14" s="22">
        <v>110</v>
      </c>
      <c r="H14" s="22">
        <v>100</v>
      </c>
      <c r="I14" s="22">
        <v>121.3</v>
      </c>
      <c r="J14" s="22">
        <v>100</v>
      </c>
      <c r="K14" s="213">
        <v>137</v>
      </c>
      <c r="L14" s="217">
        <v>100.09</v>
      </c>
      <c r="M14" s="221">
        <v>100</v>
      </c>
      <c r="N14" s="289">
        <v>100.1</v>
      </c>
    </row>
    <row r="15" spans="1:14" ht="29.25" x14ac:dyDescent="0.25">
      <c r="A15" s="80" t="s">
        <v>100</v>
      </c>
      <c r="B15" s="225">
        <v>200</v>
      </c>
      <c r="C15" s="22"/>
      <c r="D15" s="22">
        <v>200</v>
      </c>
      <c r="E15" s="22"/>
      <c r="F15" s="22">
        <v>200</v>
      </c>
      <c r="G15" s="22"/>
      <c r="H15" s="22">
        <v>200</v>
      </c>
      <c r="I15" s="22"/>
      <c r="J15" s="22">
        <v>200</v>
      </c>
      <c r="K15" s="213"/>
      <c r="L15" s="217">
        <v>100</v>
      </c>
      <c r="M15" s="221">
        <v>100</v>
      </c>
      <c r="N15" s="105">
        <v>100</v>
      </c>
    </row>
    <row r="16" spans="1:14" ht="15.75" x14ac:dyDescent="0.25">
      <c r="A16" s="80" t="s">
        <v>101</v>
      </c>
      <c r="B16" s="225">
        <v>18</v>
      </c>
      <c r="C16" s="22"/>
      <c r="D16" s="22">
        <v>18</v>
      </c>
      <c r="E16" s="22">
        <v>18</v>
      </c>
      <c r="F16" s="22"/>
      <c r="G16" s="22">
        <v>18</v>
      </c>
      <c r="H16" s="22">
        <v>18</v>
      </c>
      <c r="I16" s="22"/>
      <c r="J16" s="22">
        <v>20</v>
      </c>
      <c r="K16" s="213"/>
      <c r="L16" s="217">
        <v>11</v>
      </c>
      <c r="M16" s="221">
        <v>11</v>
      </c>
      <c r="N16" s="289">
        <v>100</v>
      </c>
    </row>
    <row r="17" spans="1:14" ht="15.75" x14ac:dyDescent="0.25">
      <c r="A17" s="80" t="s">
        <v>40</v>
      </c>
      <c r="B17" s="226">
        <v>48.6</v>
      </c>
      <c r="C17" s="134">
        <v>32.1</v>
      </c>
      <c r="D17" s="134">
        <v>17.3</v>
      </c>
      <c r="E17" s="134">
        <v>42.8</v>
      </c>
      <c r="F17" s="134">
        <v>20.100000000000001</v>
      </c>
      <c r="G17" s="134">
        <v>17.100000000000001</v>
      </c>
      <c r="H17" s="134">
        <v>38.5</v>
      </c>
      <c r="I17" s="134">
        <v>15.6</v>
      </c>
      <c r="J17" s="134">
        <v>39.799999999999997</v>
      </c>
      <c r="K17" s="229">
        <v>27.4</v>
      </c>
      <c r="L17" s="230">
        <v>29.9</v>
      </c>
      <c r="M17" s="221">
        <v>30</v>
      </c>
      <c r="N17" s="289">
        <v>99.8</v>
      </c>
    </row>
    <row r="18" spans="1:14" ht="15.75" x14ac:dyDescent="0.25">
      <c r="A18" s="80" t="s">
        <v>90</v>
      </c>
      <c r="B18" s="225">
        <v>50</v>
      </c>
      <c r="C18" s="22"/>
      <c r="D18" s="22"/>
      <c r="E18" s="22"/>
      <c r="F18" s="22">
        <v>60</v>
      </c>
      <c r="G18" s="22">
        <v>50</v>
      </c>
      <c r="H18" s="22"/>
      <c r="I18" s="22"/>
      <c r="J18" s="22"/>
      <c r="K18" s="213">
        <v>50</v>
      </c>
      <c r="L18" s="217">
        <v>21</v>
      </c>
      <c r="M18" s="221">
        <v>20</v>
      </c>
      <c r="N18" s="289">
        <v>105</v>
      </c>
    </row>
    <row r="19" spans="1:14" ht="15.75" x14ac:dyDescent="0.25">
      <c r="A19" s="80" t="s">
        <v>102</v>
      </c>
      <c r="B19" s="225">
        <v>2</v>
      </c>
      <c r="C19" s="22"/>
      <c r="D19" s="22"/>
      <c r="E19" s="22"/>
      <c r="F19" s="22">
        <v>5</v>
      </c>
      <c r="G19" s="22"/>
      <c r="H19" s="22"/>
      <c r="I19" s="22">
        <v>5</v>
      </c>
      <c r="J19" s="22"/>
      <c r="K19" s="213"/>
      <c r="L19" s="217">
        <v>1.2</v>
      </c>
      <c r="M19" s="221">
        <v>1.2</v>
      </c>
      <c r="N19" s="289">
        <v>100</v>
      </c>
    </row>
    <row r="20" spans="1:14" ht="15.75" x14ac:dyDescent="0.25">
      <c r="A20" s="80" t="s">
        <v>103</v>
      </c>
      <c r="B20" s="225"/>
      <c r="C20" s="22"/>
      <c r="D20" s="22"/>
      <c r="E20" s="22">
        <v>3</v>
      </c>
      <c r="F20" s="22"/>
      <c r="G20" s="22"/>
      <c r="H20" s="22"/>
      <c r="I20" s="22"/>
      <c r="J20" s="22"/>
      <c r="K20" s="213">
        <v>3</v>
      </c>
      <c r="L20" s="217">
        <v>0.6</v>
      </c>
      <c r="M20" s="221">
        <v>0.6</v>
      </c>
      <c r="N20" s="289">
        <v>100</v>
      </c>
    </row>
    <row r="21" spans="1:14" ht="15.75" x14ac:dyDescent="0.25">
      <c r="A21" s="80" t="s">
        <v>91</v>
      </c>
      <c r="B21" s="225">
        <v>0.9</v>
      </c>
      <c r="C21" s="13">
        <v>0.9</v>
      </c>
      <c r="D21" s="13">
        <v>7.1999999999999995E-2</v>
      </c>
      <c r="E21" s="13">
        <v>0.9</v>
      </c>
      <c r="F21" s="13">
        <v>0.9</v>
      </c>
      <c r="G21" s="13">
        <v>7.1999999999999995E-2</v>
      </c>
      <c r="H21" s="13">
        <v>0.9</v>
      </c>
      <c r="I21" s="13">
        <v>0.9</v>
      </c>
      <c r="J21" s="13">
        <v>7.1999999999999995E-2</v>
      </c>
      <c r="K21" s="286">
        <v>0.9</v>
      </c>
      <c r="L21" s="287">
        <v>0.65</v>
      </c>
      <c r="M21" s="288">
        <v>0.6</v>
      </c>
      <c r="N21" s="289">
        <v>108.6</v>
      </c>
    </row>
    <row r="22" spans="1:14" ht="29.25" x14ac:dyDescent="0.25">
      <c r="A22" s="80" t="s">
        <v>104</v>
      </c>
      <c r="B22" s="225">
        <v>66.7</v>
      </c>
      <c r="C22" s="13">
        <v>68</v>
      </c>
      <c r="D22" s="13">
        <v>19</v>
      </c>
      <c r="E22" s="13">
        <v>75</v>
      </c>
      <c r="F22" s="13">
        <v>47.2</v>
      </c>
      <c r="G22" s="13">
        <v>79</v>
      </c>
      <c r="H22" s="13">
        <v>71</v>
      </c>
      <c r="I22" s="13">
        <v>47.7</v>
      </c>
      <c r="J22" s="13">
        <v>19</v>
      </c>
      <c r="K22" s="286">
        <v>68</v>
      </c>
      <c r="L22" s="287">
        <v>56.06</v>
      </c>
      <c r="M22" s="288">
        <v>55</v>
      </c>
      <c r="N22" s="289">
        <v>101.9</v>
      </c>
    </row>
    <row r="23" spans="1:14" ht="15.75" x14ac:dyDescent="0.25">
      <c r="A23" s="80" t="s">
        <v>92</v>
      </c>
      <c r="B23" s="225"/>
      <c r="C23" s="22"/>
      <c r="D23" s="22">
        <v>107.3</v>
      </c>
      <c r="E23" s="22"/>
      <c r="F23" s="22"/>
      <c r="G23" s="22"/>
      <c r="H23" s="22"/>
      <c r="I23" s="22">
        <v>133.47999999999999</v>
      </c>
      <c r="J23" s="22"/>
      <c r="K23" s="213"/>
      <c r="L23" s="217">
        <v>24.077999999999999</v>
      </c>
      <c r="M23" s="221">
        <v>24</v>
      </c>
      <c r="N23" s="289">
        <v>100.3</v>
      </c>
    </row>
    <row r="24" spans="1:14" ht="15.75" x14ac:dyDescent="0.25">
      <c r="A24" s="80" t="s">
        <v>105</v>
      </c>
      <c r="B24" s="225"/>
      <c r="C24" s="22">
        <v>73.599999999999994</v>
      </c>
      <c r="D24" s="22"/>
      <c r="E24" s="22"/>
      <c r="F24" s="22"/>
      <c r="G24" s="22">
        <v>103</v>
      </c>
      <c r="H24" s="22"/>
      <c r="I24" s="22"/>
      <c r="J24" s="22">
        <v>73.599999999999994</v>
      </c>
      <c r="K24" s="213"/>
      <c r="L24" s="217">
        <v>25.02</v>
      </c>
      <c r="M24" s="221">
        <v>25</v>
      </c>
      <c r="N24" s="289">
        <v>100.1</v>
      </c>
    </row>
    <row r="25" spans="1:14" ht="43.5" x14ac:dyDescent="0.25">
      <c r="A25" s="80" t="s">
        <v>106</v>
      </c>
      <c r="B25" s="225">
        <v>56</v>
      </c>
      <c r="C25" s="22"/>
      <c r="D25" s="22">
        <v>58</v>
      </c>
      <c r="E25" s="22">
        <v>43</v>
      </c>
      <c r="F25" s="22">
        <v>45</v>
      </c>
      <c r="G25" s="22"/>
      <c r="H25" s="22">
        <v>45</v>
      </c>
      <c r="I25" s="22">
        <v>25</v>
      </c>
      <c r="J25" s="22">
        <v>43</v>
      </c>
      <c r="K25" s="213">
        <v>56</v>
      </c>
      <c r="L25" s="217">
        <v>37.1</v>
      </c>
      <c r="M25" s="221">
        <v>37</v>
      </c>
      <c r="N25" s="289">
        <v>100.3</v>
      </c>
    </row>
    <row r="26" spans="1:14" ht="43.5" x14ac:dyDescent="0.25">
      <c r="A26" s="80" t="s">
        <v>107</v>
      </c>
      <c r="B26" s="226">
        <v>441</v>
      </c>
      <c r="C26" s="134">
        <v>482.5</v>
      </c>
      <c r="D26" s="134">
        <v>367</v>
      </c>
      <c r="E26" s="22">
        <v>504.4</v>
      </c>
      <c r="F26" s="22">
        <v>451.5</v>
      </c>
      <c r="G26" s="134">
        <v>458</v>
      </c>
      <c r="H26" s="134">
        <v>513.5</v>
      </c>
      <c r="I26" s="134">
        <v>402.7</v>
      </c>
      <c r="J26" s="134">
        <v>430.5</v>
      </c>
      <c r="K26" s="229">
        <v>453</v>
      </c>
      <c r="L26" s="230">
        <v>450.4</v>
      </c>
      <c r="M26" s="221">
        <v>450</v>
      </c>
      <c r="N26" s="289">
        <v>100.1</v>
      </c>
    </row>
    <row r="27" spans="1:14" ht="15.75" x14ac:dyDescent="0.25">
      <c r="A27" s="80" t="s">
        <v>93</v>
      </c>
      <c r="B27" s="225"/>
      <c r="C27" s="22">
        <v>186</v>
      </c>
      <c r="D27" s="22">
        <v>27.18</v>
      </c>
      <c r="E27" s="22"/>
      <c r="F27" s="22"/>
      <c r="G27" s="22"/>
      <c r="H27" s="22">
        <v>186</v>
      </c>
      <c r="I27" s="22"/>
      <c r="J27" s="22"/>
      <c r="K27" s="213"/>
      <c r="L27" s="217">
        <v>39.92</v>
      </c>
      <c r="M27" s="221">
        <v>40</v>
      </c>
      <c r="N27" s="289">
        <v>99.8</v>
      </c>
    </row>
    <row r="28" spans="1:14" ht="15.75" x14ac:dyDescent="0.25">
      <c r="A28" s="80" t="s">
        <v>94</v>
      </c>
      <c r="B28" s="225">
        <v>3</v>
      </c>
      <c r="C28" s="22">
        <v>27.9</v>
      </c>
      <c r="D28" s="22">
        <v>9</v>
      </c>
      <c r="E28" s="22">
        <v>6</v>
      </c>
      <c r="F28" s="22">
        <v>6</v>
      </c>
      <c r="G28" s="22">
        <v>17</v>
      </c>
      <c r="H28" s="22">
        <v>6.02</v>
      </c>
      <c r="I28" s="22">
        <v>3</v>
      </c>
      <c r="J28" s="22">
        <v>21</v>
      </c>
      <c r="K28" s="213">
        <v>11</v>
      </c>
      <c r="L28" s="217">
        <v>10.99</v>
      </c>
      <c r="M28" s="221">
        <v>11</v>
      </c>
      <c r="N28" s="289">
        <v>99.9</v>
      </c>
    </row>
    <row r="29" spans="1:14" ht="15.75" x14ac:dyDescent="0.25">
      <c r="A29" s="80" t="s">
        <v>95</v>
      </c>
      <c r="B29" s="225">
        <v>15</v>
      </c>
      <c r="C29" s="22"/>
      <c r="D29" s="22"/>
      <c r="E29" s="22">
        <v>15</v>
      </c>
      <c r="F29" s="22"/>
      <c r="G29" s="22">
        <v>15</v>
      </c>
      <c r="H29" s="22"/>
      <c r="I29" s="22"/>
      <c r="J29" s="22">
        <v>15</v>
      </c>
      <c r="K29" s="213"/>
      <c r="L29" s="217">
        <v>6</v>
      </c>
      <c r="M29" s="221">
        <v>6</v>
      </c>
      <c r="N29" s="289">
        <v>100</v>
      </c>
    </row>
    <row r="30" spans="1:14" ht="15.75" x14ac:dyDescent="0.25">
      <c r="A30" s="80" t="s">
        <v>108</v>
      </c>
      <c r="B30" s="226">
        <v>17.600000000000001</v>
      </c>
      <c r="C30" s="134">
        <v>30.6</v>
      </c>
      <c r="D30" s="134">
        <v>27.8</v>
      </c>
      <c r="E30" s="134">
        <v>19.600000000000001</v>
      </c>
      <c r="F30" s="134">
        <v>19.5</v>
      </c>
      <c r="G30" s="134">
        <v>16.600000000000001</v>
      </c>
      <c r="H30" s="134">
        <v>19.399999999999999</v>
      </c>
      <c r="I30" s="134">
        <v>28.9</v>
      </c>
      <c r="J30" s="134">
        <v>19.2</v>
      </c>
      <c r="K30" s="229">
        <v>20.399999999999999</v>
      </c>
      <c r="L30" s="230">
        <v>21.9</v>
      </c>
      <c r="M30" s="221">
        <v>21</v>
      </c>
      <c r="N30" s="289">
        <v>104.5</v>
      </c>
    </row>
    <row r="31" spans="1:14" ht="29.25" x14ac:dyDescent="0.25">
      <c r="A31" s="80" t="s">
        <v>38</v>
      </c>
      <c r="B31" s="226">
        <v>10.5</v>
      </c>
      <c r="C31" s="134">
        <v>10.4</v>
      </c>
      <c r="D31" s="134">
        <v>8.4</v>
      </c>
      <c r="E31" s="134">
        <v>15</v>
      </c>
      <c r="F31" s="134">
        <v>10.9</v>
      </c>
      <c r="G31" s="134">
        <v>13.3</v>
      </c>
      <c r="H31" s="134">
        <v>11</v>
      </c>
      <c r="I31" s="134">
        <v>11.7</v>
      </c>
      <c r="J31" s="134">
        <v>13.2</v>
      </c>
      <c r="K31" s="229">
        <v>11.3</v>
      </c>
      <c r="L31" s="230">
        <v>11.6</v>
      </c>
      <c r="M31" s="221">
        <v>11</v>
      </c>
      <c r="N31" s="289">
        <v>105</v>
      </c>
    </row>
    <row r="32" spans="1:14" ht="15.75" x14ac:dyDescent="0.25">
      <c r="A32" s="80" t="s">
        <v>109</v>
      </c>
      <c r="B32" s="225">
        <v>8</v>
      </c>
      <c r="C32" s="22">
        <v>10</v>
      </c>
      <c r="D32" s="22">
        <v>90</v>
      </c>
      <c r="E32" s="134">
        <v>11.3</v>
      </c>
      <c r="F32" s="134">
        <v>4</v>
      </c>
      <c r="G32" s="134">
        <v>8</v>
      </c>
      <c r="H32" s="134">
        <v>10</v>
      </c>
      <c r="I32" s="134">
        <v>152.30000000000001</v>
      </c>
      <c r="J32" s="134">
        <v>16.600000000000001</v>
      </c>
      <c r="K32" s="229">
        <v>92.5</v>
      </c>
      <c r="L32" s="230">
        <v>40.299999999999997</v>
      </c>
      <c r="M32" s="221">
        <v>40</v>
      </c>
      <c r="N32" s="289">
        <v>100.7</v>
      </c>
    </row>
    <row r="33" spans="1:14" ht="29.25" x14ac:dyDescent="0.25">
      <c r="A33" s="80" t="s">
        <v>110</v>
      </c>
      <c r="B33" s="225"/>
      <c r="C33" s="22">
        <v>0.7</v>
      </c>
      <c r="D33" s="22">
        <v>0.9</v>
      </c>
      <c r="E33" s="22">
        <v>1</v>
      </c>
      <c r="F33" s="22"/>
      <c r="G33" s="22"/>
      <c r="H33" s="22">
        <v>0.62</v>
      </c>
      <c r="I33" s="22">
        <v>1</v>
      </c>
      <c r="J33" s="22">
        <v>0.8</v>
      </c>
      <c r="K33" s="213"/>
      <c r="L33" s="217">
        <v>0.502</v>
      </c>
      <c r="M33" s="221">
        <v>0.5</v>
      </c>
      <c r="N33" s="289">
        <v>100.4</v>
      </c>
    </row>
    <row r="34" spans="1:14" ht="43.5" x14ac:dyDescent="0.25">
      <c r="A34" s="210" t="s">
        <v>111</v>
      </c>
      <c r="B34" s="227">
        <v>4.9000000000000004</v>
      </c>
      <c r="C34" s="211">
        <v>5.2</v>
      </c>
      <c r="D34" s="211">
        <v>4.7</v>
      </c>
      <c r="E34" s="211">
        <v>5.9</v>
      </c>
      <c r="F34" s="211">
        <v>4.8</v>
      </c>
      <c r="G34" s="211">
        <v>5</v>
      </c>
      <c r="H34" s="211">
        <v>4.7</v>
      </c>
      <c r="I34" s="211">
        <v>4.8</v>
      </c>
      <c r="J34" s="211">
        <v>5.7</v>
      </c>
      <c r="K34" s="214">
        <v>4.4000000000000004</v>
      </c>
      <c r="L34" s="218">
        <v>5.0069999999999997</v>
      </c>
      <c r="M34" s="222">
        <v>5</v>
      </c>
      <c r="N34" s="306">
        <v>100.1</v>
      </c>
    </row>
    <row r="35" spans="1:14" ht="30" thickBot="1" x14ac:dyDescent="0.3">
      <c r="A35" s="81" t="s">
        <v>314</v>
      </c>
      <c r="B35" s="228"/>
      <c r="C35" s="78">
        <v>180</v>
      </c>
      <c r="D35" s="78"/>
      <c r="E35" s="78"/>
      <c r="F35" s="78">
        <v>180</v>
      </c>
      <c r="G35" s="78"/>
      <c r="H35" s="78"/>
      <c r="I35" s="78">
        <v>180</v>
      </c>
      <c r="J35" s="78"/>
      <c r="K35" s="215"/>
      <c r="L35" s="219">
        <v>54</v>
      </c>
      <c r="M35" s="223">
        <v>50</v>
      </c>
      <c r="N35" s="410">
        <v>108</v>
      </c>
    </row>
    <row r="36" spans="1:14" x14ac:dyDescent="0.25">
      <c r="N36" s="367"/>
    </row>
    <row r="37" spans="1:14" x14ac:dyDescent="0.25">
      <c r="N37" s="367"/>
    </row>
  </sheetData>
  <mergeCells count="6">
    <mergeCell ref="A2:N2"/>
    <mergeCell ref="A4:A5"/>
    <mergeCell ref="B4:K4"/>
    <mergeCell ref="L4:L5"/>
    <mergeCell ref="M4:M5"/>
    <mergeCell ref="N4:N5"/>
  </mergeCells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28" sqref="I27:I28"/>
    </sheetView>
  </sheetViews>
  <sheetFormatPr defaultRowHeight="15" x14ac:dyDescent="0.25"/>
  <cols>
    <col min="1" max="1" width="16.28515625" customWidth="1"/>
    <col min="5" max="5" width="10.42578125" customWidth="1"/>
  </cols>
  <sheetData>
    <row r="1" spans="1:5" ht="90.75" customHeight="1" x14ac:dyDescent="0.25">
      <c r="A1" s="406" t="s">
        <v>438</v>
      </c>
      <c r="B1" s="407"/>
      <c r="C1" s="407"/>
      <c r="D1" s="407"/>
      <c r="E1" s="407"/>
    </row>
    <row r="2" spans="1:5" ht="15.75" thickBot="1" x14ac:dyDescent="0.3">
      <c r="A2" s="1"/>
      <c r="B2" s="1"/>
      <c r="C2" s="1"/>
      <c r="D2" s="1"/>
      <c r="E2" s="1"/>
    </row>
    <row r="3" spans="1:5" ht="63.75" thickBot="1" x14ac:dyDescent="0.3">
      <c r="A3" s="82" t="s">
        <v>113</v>
      </c>
      <c r="B3" s="83" t="s">
        <v>129</v>
      </c>
      <c r="C3" s="83" t="s">
        <v>130</v>
      </c>
      <c r="D3" s="83" t="s">
        <v>131</v>
      </c>
      <c r="E3" s="83" t="s">
        <v>132</v>
      </c>
    </row>
    <row r="4" spans="1:5" ht="16.5" thickBot="1" x14ac:dyDescent="0.3">
      <c r="A4" s="84" t="s">
        <v>118</v>
      </c>
      <c r="B4" s="85">
        <v>54</v>
      </c>
      <c r="C4" s="95">
        <v>60</v>
      </c>
      <c r="D4" s="85">
        <v>261</v>
      </c>
      <c r="E4" s="95">
        <v>1800</v>
      </c>
    </row>
    <row r="5" spans="1:5" ht="15.75" x14ac:dyDescent="0.25">
      <c r="A5" s="86" t="s">
        <v>119</v>
      </c>
      <c r="B5" s="87">
        <v>65.400000000000006</v>
      </c>
      <c r="C5" s="88">
        <v>63.2</v>
      </c>
      <c r="D5" s="87">
        <v>272.60000000000002</v>
      </c>
      <c r="E5" s="88">
        <v>1904.5</v>
      </c>
    </row>
    <row r="6" spans="1:5" ht="15.75" x14ac:dyDescent="0.25">
      <c r="A6" s="89" t="s">
        <v>120</v>
      </c>
      <c r="B6" s="90">
        <v>110.5</v>
      </c>
      <c r="C6" s="91">
        <v>92.5</v>
      </c>
      <c r="D6" s="90">
        <v>300.60000000000002</v>
      </c>
      <c r="E6" s="91">
        <v>2477.8000000000002</v>
      </c>
    </row>
    <row r="7" spans="1:5" ht="15.75" x14ac:dyDescent="0.25">
      <c r="A7" s="89" t="s">
        <v>121</v>
      </c>
      <c r="B7" s="90">
        <v>85.8</v>
      </c>
      <c r="C7" s="91">
        <v>86.9</v>
      </c>
      <c r="D7" s="90">
        <v>256.10000000000002</v>
      </c>
      <c r="E7" s="91">
        <v>2195.3000000000002</v>
      </c>
    </row>
    <row r="8" spans="1:5" ht="15.75" x14ac:dyDescent="0.25">
      <c r="A8" s="89" t="s">
        <v>122</v>
      </c>
      <c r="B8" s="90">
        <v>69.7</v>
      </c>
      <c r="C8" s="91">
        <v>69.900000000000006</v>
      </c>
      <c r="D8" s="90">
        <v>265.10000000000002</v>
      </c>
      <c r="E8" s="91">
        <v>1911.4</v>
      </c>
    </row>
    <row r="9" spans="1:5" ht="15.75" x14ac:dyDescent="0.25">
      <c r="A9" s="89" t="s">
        <v>123</v>
      </c>
      <c r="B9" s="90">
        <v>62.6</v>
      </c>
      <c r="C9" s="91">
        <v>54.4</v>
      </c>
      <c r="D9" s="90">
        <v>290.3</v>
      </c>
      <c r="E9" s="91">
        <v>1894.7</v>
      </c>
    </row>
    <row r="10" spans="1:5" ht="15.75" x14ac:dyDescent="0.25">
      <c r="A10" s="89" t="s">
        <v>124</v>
      </c>
      <c r="B10" s="90">
        <v>73.5</v>
      </c>
      <c r="C10" s="91">
        <v>75.7</v>
      </c>
      <c r="D10" s="90">
        <v>272</v>
      </c>
      <c r="E10" s="91">
        <v>2085</v>
      </c>
    </row>
    <row r="11" spans="1:5" ht="15.75" x14ac:dyDescent="0.25">
      <c r="A11" s="89" t="s">
        <v>125</v>
      </c>
      <c r="B11" s="90">
        <v>98.8</v>
      </c>
      <c r="C11" s="91">
        <v>65.900000000000006</v>
      </c>
      <c r="D11" s="90">
        <v>284.5</v>
      </c>
      <c r="E11" s="91">
        <v>2140.6999999999998</v>
      </c>
    </row>
    <row r="12" spans="1:5" ht="15.75" x14ac:dyDescent="0.25">
      <c r="A12" s="89" t="s">
        <v>126</v>
      </c>
      <c r="B12" s="90">
        <v>94.6</v>
      </c>
      <c r="C12" s="91">
        <v>103.3</v>
      </c>
      <c r="D12" s="90">
        <v>228.7</v>
      </c>
      <c r="E12" s="91">
        <v>2233.8000000000002</v>
      </c>
    </row>
    <row r="13" spans="1:5" ht="15.75" x14ac:dyDescent="0.25">
      <c r="A13" s="89" t="s">
        <v>127</v>
      </c>
      <c r="B13" s="90">
        <v>83.4</v>
      </c>
      <c r="C13" s="91">
        <v>72.400000000000006</v>
      </c>
      <c r="D13" s="90">
        <v>334.9</v>
      </c>
      <c r="E13" s="91">
        <v>2251.6999999999998</v>
      </c>
    </row>
    <row r="14" spans="1:5" ht="16.5" thickBot="1" x14ac:dyDescent="0.3">
      <c r="A14" s="89" t="s">
        <v>128</v>
      </c>
      <c r="B14" s="90">
        <v>74.099999999999994</v>
      </c>
      <c r="C14" s="91">
        <v>82.1</v>
      </c>
      <c r="D14" s="90">
        <v>225.9</v>
      </c>
      <c r="E14" s="91">
        <v>1943.8</v>
      </c>
    </row>
    <row r="15" spans="1:5" ht="31.5" x14ac:dyDescent="0.25">
      <c r="A15" s="92" t="s">
        <v>133</v>
      </c>
      <c r="B15" s="93">
        <v>81.8</v>
      </c>
      <c r="C15" s="94">
        <v>76.599999999999994</v>
      </c>
      <c r="D15" s="93">
        <v>273.10000000000002</v>
      </c>
      <c r="E15" s="94">
        <v>2103.9</v>
      </c>
    </row>
    <row r="16" spans="1:5" x14ac:dyDescent="0.25">
      <c r="B16" s="320"/>
      <c r="C16" s="320"/>
      <c r="D16" s="320"/>
      <c r="E16" s="32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G24" sqref="G24"/>
    </sheetView>
  </sheetViews>
  <sheetFormatPr defaultRowHeight="15" x14ac:dyDescent="0.25"/>
  <cols>
    <col min="1" max="1" width="14.85546875" customWidth="1"/>
    <col min="5" max="5" width="10.7109375" customWidth="1"/>
  </cols>
  <sheetData>
    <row r="1" spans="1:6" ht="89.25" customHeight="1" x14ac:dyDescent="0.25">
      <c r="A1" s="408" t="s">
        <v>134</v>
      </c>
      <c r="B1" s="409"/>
      <c r="C1" s="409"/>
      <c r="D1" s="409"/>
      <c r="E1" s="409"/>
      <c r="F1" s="409"/>
    </row>
    <row r="2" spans="1:6" ht="15.75" thickBot="1" x14ac:dyDescent="0.3">
      <c r="A2" s="1"/>
      <c r="B2" s="1"/>
      <c r="C2" s="1"/>
      <c r="D2" s="1"/>
      <c r="E2" s="1"/>
      <c r="F2" s="1"/>
    </row>
    <row r="3" spans="1:6" ht="32.25" thickBot="1" x14ac:dyDescent="0.3">
      <c r="A3" s="96" t="s">
        <v>113</v>
      </c>
      <c r="B3" s="97" t="s">
        <v>15</v>
      </c>
      <c r="C3" s="97" t="s">
        <v>32</v>
      </c>
      <c r="D3" s="97" t="s">
        <v>34</v>
      </c>
      <c r="E3" s="97" t="s">
        <v>71</v>
      </c>
      <c r="F3" s="97" t="s">
        <v>75</v>
      </c>
    </row>
    <row r="4" spans="1:6" ht="16.5" thickBot="1" x14ac:dyDescent="0.3">
      <c r="A4" s="98" t="s">
        <v>118</v>
      </c>
      <c r="B4" s="99">
        <v>0.2</v>
      </c>
      <c r="C4" s="99">
        <v>0.05</v>
      </c>
      <c r="D4" s="99">
        <v>0.35</v>
      </c>
      <c r="E4" s="99">
        <v>0.15</v>
      </c>
      <c r="F4" s="99">
        <v>0.25</v>
      </c>
    </row>
    <row r="5" spans="1:6" ht="16.5" thickBot="1" x14ac:dyDescent="0.3">
      <c r="A5" s="100" t="s">
        <v>119</v>
      </c>
      <c r="B5" s="101">
        <v>22.5</v>
      </c>
      <c r="C5" s="101">
        <v>4.7</v>
      </c>
      <c r="D5" s="101">
        <v>36.299999999999997</v>
      </c>
      <c r="E5" s="101">
        <v>16.8</v>
      </c>
      <c r="F5" s="101">
        <v>19.7</v>
      </c>
    </row>
    <row r="6" spans="1:6" ht="16.5" thickBot="1" x14ac:dyDescent="0.3">
      <c r="A6" s="100" t="s">
        <v>120</v>
      </c>
      <c r="B6" s="101">
        <v>26.8</v>
      </c>
      <c r="C6" s="101">
        <v>1.9</v>
      </c>
      <c r="D6" s="101">
        <v>32.799999999999997</v>
      </c>
      <c r="E6" s="101">
        <v>13.8</v>
      </c>
      <c r="F6" s="101">
        <v>24.7</v>
      </c>
    </row>
    <row r="7" spans="1:6" ht="16.5" thickBot="1" x14ac:dyDescent="0.3">
      <c r="A7" s="100" t="s">
        <v>121</v>
      </c>
      <c r="B7" s="101">
        <v>16.100000000000001</v>
      </c>
      <c r="C7" s="101">
        <v>3.8</v>
      </c>
      <c r="D7" s="101">
        <v>38</v>
      </c>
      <c r="E7" s="101">
        <v>14.9</v>
      </c>
      <c r="F7" s="101">
        <v>27.3</v>
      </c>
    </row>
    <row r="8" spans="1:6" ht="16.5" thickBot="1" x14ac:dyDescent="0.3">
      <c r="A8" s="100" t="s">
        <v>122</v>
      </c>
      <c r="B8" s="101">
        <v>21.2</v>
      </c>
      <c r="C8" s="101">
        <v>2.2000000000000002</v>
      </c>
      <c r="D8" s="101">
        <v>33.5</v>
      </c>
      <c r="E8" s="101">
        <v>17.2</v>
      </c>
      <c r="F8" s="101">
        <v>25.9</v>
      </c>
    </row>
    <row r="9" spans="1:6" ht="16.5" thickBot="1" x14ac:dyDescent="0.3">
      <c r="A9" s="100" t="s">
        <v>123</v>
      </c>
      <c r="B9" s="101">
        <v>21.1</v>
      </c>
      <c r="C9" s="101">
        <v>4.2</v>
      </c>
      <c r="D9" s="101">
        <v>36</v>
      </c>
      <c r="E9" s="101">
        <v>15.4</v>
      </c>
      <c r="F9" s="101">
        <v>23.2</v>
      </c>
    </row>
    <row r="10" spans="1:6" ht="16.5" thickBot="1" x14ac:dyDescent="0.3">
      <c r="A10" s="100" t="s">
        <v>124</v>
      </c>
      <c r="B10" s="101">
        <v>17.899999999999999</v>
      </c>
      <c r="C10" s="101">
        <v>2.5</v>
      </c>
      <c r="D10" s="101">
        <v>33.700000000000003</v>
      </c>
      <c r="E10" s="101">
        <v>15.3</v>
      </c>
      <c r="F10" s="101">
        <v>30.6</v>
      </c>
    </row>
    <row r="11" spans="1:6" ht="16.5" thickBot="1" x14ac:dyDescent="0.3">
      <c r="A11" s="100" t="s">
        <v>125</v>
      </c>
      <c r="B11" s="101">
        <v>31.1</v>
      </c>
      <c r="C11" s="101">
        <v>4.2</v>
      </c>
      <c r="D11" s="101">
        <v>28.3</v>
      </c>
      <c r="E11" s="101">
        <v>15.8</v>
      </c>
      <c r="F11" s="101">
        <v>20.6</v>
      </c>
    </row>
    <row r="12" spans="1:6" ht="16.5" thickBot="1" x14ac:dyDescent="0.3">
      <c r="A12" s="100" t="s">
        <v>126</v>
      </c>
      <c r="B12" s="101">
        <v>21.3</v>
      </c>
      <c r="C12" s="101">
        <v>1.9</v>
      </c>
      <c r="D12" s="101">
        <v>37.5</v>
      </c>
      <c r="E12" s="101">
        <v>12.4</v>
      </c>
      <c r="F12" s="101">
        <v>26.9</v>
      </c>
    </row>
    <row r="13" spans="1:6" ht="16.5" thickBot="1" x14ac:dyDescent="0.3">
      <c r="A13" s="100" t="s">
        <v>127</v>
      </c>
      <c r="B13" s="101">
        <v>18.2</v>
      </c>
      <c r="C13" s="101">
        <v>3.6</v>
      </c>
      <c r="D13" s="101">
        <v>40.299999999999997</v>
      </c>
      <c r="E13" s="101">
        <v>16.7</v>
      </c>
      <c r="F13" s="101">
        <v>21.2</v>
      </c>
    </row>
    <row r="14" spans="1:6" ht="16.5" thickBot="1" x14ac:dyDescent="0.3">
      <c r="A14" s="100" t="s">
        <v>128</v>
      </c>
      <c r="B14" s="101">
        <v>22.2</v>
      </c>
      <c r="C14" s="101">
        <v>2.4</v>
      </c>
      <c r="D14" s="101">
        <v>29.4</v>
      </c>
      <c r="E14" s="101">
        <v>15</v>
      </c>
      <c r="F14" s="101">
        <v>31</v>
      </c>
    </row>
    <row r="15" spans="1:6" ht="32.25" thickBot="1" x14ac:dyDescent="0.3">
      <c r="A15" s="102" t="s">
        <v>133</v>
      </c>
      <c r="B15" s="388">
        <v>21.8</v>
      </c>
      <c r="C15" s="103">
        <v>3</v>
      </c>
      <c r="D15" s="103">
        <v>35</v>
      </c>
      <c r="E15" s="103">
        <v>15</v>
      </c>
      <c r="F15" s="103">
        <v>25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23"/>
  <sheetViews>
    <sheetView topLeftCell="A106" workbookViewId="0">
      <selection activeCell="A123" sqref="A123:XFD170"/>
    </sheetView>
  </sheetViews>
  <sheetFormatPr defaultRowHeight="15" x14ac:dyDescent="0.25"/>
  <cols>
    <col min="1" max="1" width="20.140625" customWidth="1"/>
    <col min="2" max="2" width="22.7109375" customWidth="1"/>
    <col min="10" max="10" width="12" customWidth="1"/>
  </cols>
  <sheetData>
    <row r="1" spans="1:15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  <c r="N1" s="2"/>
    </row>
    <row r="2" spans="1:15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  <c r="N4" s="2"/>
    </row>
    <row r="5" spans="1:15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  <c r="N5" s="2"/>
    </row>
    <row r="6" spans="1:15" ht="15.75" x14ac:dyDescent="0.25">
      <c r="A6" s="4" t="s">
        <v>145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</row>
    <row r="7" spans="1:15" ht="15.75" x14ac:dyDescent="0.25">
      <c r="A7" s="5" t="s">
        <v>15</v>
      </c>
      <c r="B7" s="24" t="s">
        <v>146</v>
      </c>
      <c r="C7" s="11">
        <v>200</v>
      </c>
      <c r="D7" s="12"/>
      <c r="E7" s="12"/>
      <c r="F7" s="7">
        <v>38.96</v>
      </c>
      <c r="G7" s="7">
        <v>16.14</v>
      </c>
      <c r="H7" s="7">
        <v>38.799999999999997</v>
      </c>
      <c r="I7" s="7">
        <v>456.3</v>
      </c>
      <c r="J7" s="7" t="s">
        <v>153</v>
      </c>
      <c r="K7" s="2"/>
      <c r="L7" s="257"/>
      <c r="M7" s="257"/>
      <c r="N7" s="257"/>
      <c r="O7" s="258"/>
    </row>
    <row r="8" spans="1:15" ht="15.75" x14ac:dyDescent="0.25">
      <c r="A8" s="3"/>
      <c r="B8" s="128" t="s">
        <v>147</v>
      </c>
      <c r="C8" s="11"/>
      <c r="D8" s="255">
        <v>188</v>
      </c>
      <c r="E8" s="256">
        <v>186</v>
      </c>
      <c r="F8" s="11"/>
      <c r="G8" s="11"/>
      <c r="H8" s="11"/>
      <c r="I8" s="11"/>
      <c r="J8" s="7" t="s">
        <v>17</v>
      </c>
      <c r="K8" s="2"/>
      <c r="L8" s="259"/>
      <c r="M8" s="117"/>
      <c r="N8" s="260"/>
      <c r="O8" s="261"/>
    </row>
    <row r="9" spans="1:15" ht="15.75" x14ac:dyDescent="0.25">
      <c r="A9" s="3"/>
      <c r="B9" s="128" t="s">
        <v>87</v>
      </c>
      <c r="C9" s="11"/>
      <c r="D9" s="256">
        <v>16</v>
      </c>
      <c r="E9" s="256">
        <v>16</v>
      </c>
      <c r="F9" s="11"/>
      <c r="G9" s="11"/>
      <c r="H9" s="11"/>
      <c r="I9" s="11"/>
      <c r="J9" s="3"/>
      <c r="K9" s="2"/>
      <c r="L9" s="259"/>
      <c r="M9" s="262"/>
      <c r="N9" s="261"/>
      <c r="O9" s="261"/>
    </row>
    <row r="10" spans="1:15" ht="15.75" x14ac:dyDescent="0.25">
      <c r="A10" s="3"/>
      <c r="B10" s="128" t="s">
        <v>149</v>
      </c>
      <c r="C10" s="11"/>
      <c r="D10" s="256" t="s">
        <v>453</v>
      </c>
      <c r="E10" s="256">
        <v>6</v>
      </c>
      <c r="F10" s="11"/>
      <c r="G10" s="11"/>
      <c r="H10" s="11"/>
      <c r="I10" s="11"/>
      <c r="J10" s="3"/>
      <c r="K10" s="2"/>
      <c r="L10" s="259"/>
      <c r="M10" s="262"/>
      <c r="N10" s="261"/>
      <c r="O10" s="261"/>
    </row>
    <row r="11" spans="1:15" ht="15.75" x14ac:dyDescent="0.25">
      <c r="A11" s="3"/>
      <c r="B11" s="128" t="s">
        <v>40</v>
      </c>
      <c r="C11" s="11"/>
      <c r="D11" s="256">
        <v>12.9</v>
      </c>
      <c r="E11" s="256">
        <v>12.9</v>
      </c>
      <c r="F11" s="11"/>
      <c r="G11" s="11"/>
      <c r="H11" s="11"/>
      <c r="I11" s="11"/>
      <c r="J11" s="3"/>
      <c r="K11" s="2"/>
      <c r="L11" s="259"/>
      <c r="M11" s="262"/>
      <c r="N11" s="261"/>
      <c r="O11" s="261"/>
    </row>
    <row r="12" spans="1:15" ht="15.75" x14ac:dyDescent="0.25">
      <c r="A12" s="3"/>
      <c r="B12" s="128" t="s">
        <v>150</v>
      </c>
      <c r="C12" s="11"/>
      <c r="D12" s="256">
        <v>0.02</v>
      </c>
      <c r="E12" s="256">
        <v>0.02</v>
      </c>
      <c r="F12" s="11"/>
      <c r="G12" s="11"/>
      <c r="H12" s="11"/>
      <c r="I12" s="11"/>
      <c r="J12" s="3"/>
      <c r="K12" s="2"/>
      <c r="L12" s="259"/>
      <c r="M12" s="262"/>
      <c r="N12" s="261"/>
      <c r="O12" s="261"/>
    </row>
    <row r="13" spans="1:15" ht="15.75" x14ac:dyDescent="0.25">
      <c r="A13" s="3"/>
      <c r="B13" s="128" t="s">
        <v>94</v>
      </c>
      <c r="C13" s="11"/>
      <c r="D13" s="256">
        <v>6.9</v>
      </c>
      <c r="E13" s="256">
        <v>6.9</v>
      </c>
      <c r="F13" s="11"/>
      <c r="G13" s="11"/>
      <c r="H13" s="11"/>
      <c r="I13" s="11"/>
      <c r="J13" s="3"/>
      <c r="K13" s="2"/>
      <c r="L13" s="259"/>
      <c r="M13" s="262"/>
      <c r="N13" s="261"/>
      <c r="O13" s="261"/>
    </row>
    <row r="14" spans="1:15" ht="15.75" x14ac:dyDescent="0.25">
      <c r="A14" s="3"/>
      <c r="B14" s="128" t="s">
        <v>151</v>
      </c>
      <c r="C14" s="11"/>
      <c r="D14" s="256">
        <v>6.9</v>
      </c>
      <c r="E14" s="256">
        <v>6.9</v>
      </c>
      <c r="F14" s="11"/>
      <c r="G14" s="11"/>
      <c r="H14" s="11"/>
      <c r="I14" s="11"/>
      <c r="J14" s="3"/>
      <c r="K14" s="2"/>
      <c r="L14" s="259"/>
      <c r="M14" s="262"/>
      <c r="N14" s="261"/>
      <c r="O14" s="261"/>
    </row>
    <row r="15" spans="1:15" ht="15.75" x14ac:dyDescent="0.25">
      <c r="A15" s="3"/>
      <c r="B15" s="128" t="s">
        <v>108</v>
      </c>
      <c r="C15" s="11"/>
      <c r="D15" s="256">
        <v>6.9</v>
      </c>
      <c r="E15" s="256">
        <v>6.9</v>
      </c>
      <c r="F15" s="11"/>
      <c r="G15" s="11"/>
      <c r="H15" s="11"/>
      <c r="I15" s="11"/>
      <c r="J15" s="3"/>
      <c r="K15" s="2"/>
      <c r="L15" s="259"/>
      <c r="M15" s="262"/>
      <c r="N15" s="261"/>
      <c r="O15" s="261"/>
    </row>
    <row r="16" spans="1:15" ht="30" x14ac:dyDescent="0.25">
      <c r="A16" s="3"/>
      <c r="B16" s="132" t="s">
        <v>152</v>
      </c>
      <c r="C16" s="56">
        <v>15</v>
      </c>
      <c r="D16" s="63">
        <v>15</v>
      </c>
      <c r="E16" s="63">
        <v>15</v>
      </c>
      <c r="F16" s="27">
        <v>1.08</v>
      </c>
      <c r="G16" s="27">
        <v>1.2749999999999999</v>
      </c>
      <c r="H16" s="27">
        <v>8.4</v>
      </c>
      <c r="I16" s="27">
        <v>48</v>
      </c>
      <c r="J16" s="3"/>
      <c r="K16" s="2"/>
      <c r="L16" s="257"/>
      <c r="M16" s="257"/>
      <c r="N16" s="257"/>
      <c r="O16" s="258"/>
    </row>
    <row r="17" spans="1:18" ht="15.75" x14ac:dyDescent="0.25">
      <c r="A17" s="3"/>
      <c r="B17" s="24" t="s">
        <v>155</v>
      </c>
      <c r="C17" s="27">
        <v>200</v>
      </c>
      <c r="D17" s="6"/>
      <c r="E17" s="6"/>
      <c r="F17" s="27">
        <v>5.59</v>
      </c>
      <c r="G17" s="27">
        <v>6.38</v>
      </c>
      <c r="H17" s="27">
        <v>9.3800000000000008</v>
      </c>
      <c r="I17" s="27">
        <v>117.31</v>
      </c>
      <c r="J17" s="7" t="s">
        <v>298</v>
      </c>
      <c r="K17" s="2"/>
      <c r="L17" s="257"/>
      <c r="M17" s="257"/>
      <c r="N17" s="257"/>
      <c r="O17" s="258"/>
    </row>
    <row r="18" spans="1:18" ht="15.75" x14ac:dyDescent="0.25">
      <c r="A18" s="3"/>
      <c r="B18" s="21" t="s">
        <v>27</v>
      </c>
      <c r="C18" s="131"/>
      <c r="D18" s="28">
        <v>210</v>
      </c>
      <c r="E18" s="28">
        <v>200</v>
      </c>
      <c r="F18" s="27"/>
      <c r="G18" s="27"/>
      <c r="H18" s="27"/>
      <c r="I18" s="27"/>
      <c r="J18" s="300" t="s">
        <v>17</v>
      </c>
      <c r="K18" s="257"/>
      <c r="L18" s="257"/>
      <c r="M18" s="257"/>
      <c r="N18" s="257"/>
      <c r="O18" s="258"/>
      <c r="P18" s="258"/>
      <c r="Q18" s="258"/>
      <c r="R18" s="258"/>
    </row>
    <row r="19" spans="1:18" ht="15.75" x14ac:dyDescent="0.25">
      <c r="A19" s="3"/>
      <c r="B19" s="129"/>
      <c r="C19" s="131"/>
      <c r="D19" s="28"/>
      <c r="E19" s="28"/>
      <c r="F19" s="27"/>
      <c r="G19" s="27"/>
      <c r="H19" s="27"/>
      <c r="I19" s="27"/>
      <c r="J19" s="233"/>
      <c r="K19" s="301"/>
      <c r="L19" s="302"/>
      <c r="M19" s="303"/>
      <c r="N19" s="303"/>
      <c r="O19" s="304"/>
      <c r="P19" s="304"/>
      <c r="Q19" s="304"/>
      <c r="R19" s="304"/>
    </row>
    <row r="20" spans="1:18" ht="15.75" x14ac:dyDescent="0.25">
      <c r="A20" s="3"/>
      <c r="B20" s="18" t="s">
        <v>29</v>
      </c>
      <c r="C20" s="27">
        <v>10</v>
      </c>
      <c r="D20" s="46">
        <v>10</v>
      </c>
      <c r="E20" s="46">
        <v>10</v>
      </c>
      <c r="F20" s="11">
        <v>0.76</v>
      </c>
      <c r="G20" s="11">
        <v>0.09</v>
      </c>
      <c r="H20" s="11">
        <v>4.67</v>
      </c>
      <c r="I20" s="11">
        <v>23.1</v>
      </c>
      <c r="J20" s="233"/>
      <c r="K20" s="257"/>
      <c r="L20" s="257"/>
      <c r="M20" s="257"/>
      <c r="N20" s="257"/>
      <c r="O20" s="258"/>
      <c r="P20" s="258"/>
      <c r="Q20" s="258"/>
      <c r="R20" s="258"/>
    </row>
    <row r="21" spans="1:18" ht="30" x14ac:dyDescent="0.25">
      <c r="A21" s="3"/>
      <c r="B21" s="10" t="s">
        <v>30</v>
      </c>
      <c r="C21" s="27">
        <v>10</v>
      </c>
      <c r="D21" s="46">
        <v>10</v>
      </c>
      <c r="E21" s="46">
        <v>10</v>
      </c>
      <c r="F21" s="27">
        <v>0.77</v>
      </c>
      <c r="G21" s="27">
        <v>0.14000000000000001</v>
      </c>
      <c r="H21" s="27">
        <v>3.76</v>
      </c>
      <c r="I21" s="27">
        <v>20.100000000000001</v>
      </c>
      <c r="J21" s="3"/>
      <c r="K21" s="2"/>
      <c r="L21" s="2"/>
      <c r="M21" s="2"/>
      <c r="N21" s="2"/>
    </row>
    <row r="22" spans="1:18" ht="15.75" x14ac:dyDescent="0.25">
      <c r="A22" s="8" t="s">
        <v>31</v>
      </c>
      <c r="B22" s="9"/>
      <c r="C22" s="29">
        <f>SUM(C7:C21)</f>
        <v>435</v>
      </c>
      <c r="D22" s="9"/>
      <c r="E22" s="9"/>
      <c r="F22" s="30">
        <f>SUM(F7:F21)</f>
        <v>47.16</v>
      </c>
      <c r="G22" s="30">
        <f>SUM(G7:G21)</f>
        <v>24.024999999999999</v>
      </c>
      <c r="H22" s="30">
        <f>SUM(H7:H21)</f>
        <v>65.010000000000005</v>
      </c>
      <c r="I22" s="30">
        <f>SUM(I7:I21)</f>
        <v>664.81000000000006</v>
      </c>
      <c r="J22" s="9"/>
      <c r="K22" s="2"/>
      <c r="L22" s="2"/>
      <c r="M22" s="2"/>
      <c r="N22" s="2"/>
    </row>
    <row r="23" spans="1:18" ht="15.75" x14ac:dyDescent="0.25">
      <c r="A23" s="5" t="s">
        <v>32</v>
      </c>
      <c r="B23" s="18" t="s">
        <v>156</v>
      </c>
      <c r="C23" s="11">
        <v>110</v>
      </c>
      <c r="D23" s="14">
        <v>164</v>
      </c>
      <c r="E23" s="14">
        <v>110</v>
      </c>
      <c r="F23" s="11">
        <v>0.99</v>
      </c>
      <c r="G23" s="11">
        <v>0.22</v>
      </c>
      <c r="H23" s="11">
        <v>8.91</v>
      </c>
      <c r="I23" s="11">
        <v>47.3</v>
      </c>
      <c r="J23" s="3"/>
      <c r="K23" s="2"/>
      <c r="L23" s="2"/>
      <c r="M23" s="2"/>
      <c r="N23" s="2"/>
    </row>
    <row r="24" spans="1:18" ht="31.5" x14ac:dyDescent="0.25">
      <c r="A24" s="31" t="s">
        <v>33</v>
      </c>
      <c r="B24" s="9"/>
      <c r="C24" s="30">
        <f>SUM(C23)</f>
        <v>110</v>
      </c>
      <c r="D24" s="9"/>
      <c r="E24" s="9"/>
      <c r="F24" s="30">
        <f>SUM(F23)</f>
        <v>0.99</v>
      </c>
      <c r="G24" s="30">
        <f>SUM(G23)</f>
        <v>0.22</v>
      </c>
      <c r="H24" s="30">
        <f>SUM(H23)</f>
        <v>8.91</v>
      </c>
      <c r="I24" s="30">
        <f>SUM(I23)</f>
        <v>47.3</v>
      </c>
      <c r="J24" s="9"/>
      <c r="K24" s="2"/>
      <c r="L24" s="2"/>
      <c r="M24" s="2"/>
      <c r="N24" s="2"/>
    </row>
    <row r="25" spans="1:18" ht="30" x14ac:dyDescent="0.25">
      <c r="A25" s="5" t="s">
        <v>34</v>
      </c>
      <c r="B25" s="10" t="s">
        <v>159</v>
      </c>
      <c r="C25" s="11">
        <v>50</v>
      </c>
      <c r="D25" s="243"/>
      <c r="E25" s="243"/>
      <c r="F25" s="19">
        <v>0.56000000000000005</v>
      </c>
      <c r="G25" s="19">
        <v>5.04</v>
      </c>
      <c r="H25" s="19">
        <v>7.69</v>
      </c>
      <c r="I25" s="19">
        <v>66.25</v>
      </c>
      <c r="J25" s="19" t="s">
        <v>160</v>
      </c>
      <c r="K25" s="2"/>
      <c r="L25" s="2"/>
      <c r="M25" s="2"/>
      <c r="N25" s="2"/>
    </row>
    <row r="26" spans="1:18" ht="15.75" x14ac:dyDescent="0.25">
      <c r="A26" s="3"/>
      <c r="B26" s="338" t="s">
        <v>62</v>
      </c>
      <c r="C26" s="17"/>
      <c r="D26" s="339">
        <v>37.5</v>
      </c>
      <c r="E26" s="339">
        <v>30</v>
      </c>
      <c r="F26" s="16"/>
      <c r="G26" s="160"/>
      <c r="H26" s="160"/>
      <c r="I26" s="160"/>
      <c r="J26" s="19" t="s">
        <v>43</v>
      </c>
      <c r="K26" s="2"/>
      <c r="L26" s="2"/>
      <c r="M26" s="2"/>
      <c r="N26" s="2"/>
    </row>
    <row r="27" spans="1:18" ht="15.75" x14ac:dyDescent="0.25">
      <c r="A27" s="3"/>
      <c r="B27" s="340" t="s">
        <v>63</v>
      </c>
      <c r="C27" s="17"/>
      <c r="D27" s="339">
        <v>9</v>
      </c>
      <c r="E27" s="339">
        <v>7.5</v>
      </c>
      <c r="F27" s="16"/>
      <c r="G27" s="160"/>
      <c r="H27" s="160"/>
      <c r="I27" s="160"/>
      <c r="J27" s="243"/>
      <c r="K27" s="2"/>
      <c r="L27" s="2"/>
      <c r="M27" s="2"/>
      <c r="N27" s="2"/>
    </row>
    <row r="28" spans="1:18" ht="25.5" x14ac:dyDescent="0.25">
      <c r="A28" s="3"/>
      <c r="B28" s="340" t="s">
        <v>37</v>
      </c>
      <c r="C28" s="17"/>
      <c r="D28" s="339">
        <v>3</v>
      </c>
      <c r="E28" s="339">
        <v>3</v>
      </c>
      <c r="F28" s="16"/>
      <c r="G28" s="160"/>
      <c r="H28" s="160"/>
      <c r="I28" s="160"/>
      <c r="J28" s="243"/>
      <c r="K28" s="2"/>
      <c r="L28" s="2"/>
      <c r="M28" s="2"/>
      <c r="N28" s="2"/>
    </row>
    <row r="29" spans="1:18" ht="15.75" x14ac:dyDescent="0.25">
      <c r="A29" s="3"/>
      <c r="B29" s="340" t="s">
        <v>38</v>
      </c>
      <c r="C29" s="17"/>
      <c r="D29" s="339">
        <v>5</v>
      </c>
      <c r="E29" s="339">
        <v>5</v>
      </c>
      <c r="F29" s="16"/>
      <c r="G29" s="160"/>
      <c r="H29" s="160"/>
      <c r="I29" s="160"/>
      <c r="J29" s="243"/>
      <c r="K29" s="2"/>
      <c r="L29" s="2"/>
      <c r="M29" s="2"/>
      <c r="N29" s="2"/>
    </row>
    <row r="30" spans="1:18" ht="16.5" customHeight="1" x14ac:dyDescent="0.25">
      <c r="A30" s="3"/>
      <c r="B30" s="338" t="s">
        <v>40</v>
      </c>
      <c r="C30" s="17"/>
      <c r="D30" s="339">
        <v>1.25</v>
      </c>
      <c r="E30" s="339">
        <v>1.25</v>
      </c>
      <c r="F30" s="16"/>
      <c r="G30" s="160"/>
      <c r="H30" s="160"/>
      <c r="I30" s="160"/>
      <c r="J30" s="243"/>
      <c r="K30" s="2"/>
      <c r="L30" s="2"/>
      <c r="M30" s="2"/>
      <c r="N30" s="2"/>
    </row>
    <row r="31" spans="1:18" ht="16.5" customHeight="1" x14ac:dyDescent="0.25">
      <c r="A31" s="3"/>
      <c r="B31" s="338" t="s">
        <v>157</v>
      </c>
      <c r="C31" s="17"/>
      <c r="D31" s="339">
        <v>0.45</v>
      </c>
      <c r="E31" s="339">
        <v>0.45</v>
      </c>
      <c r="F31" s="16"/>
      <c r="G31" s="160"/>
      <c r="H31" s="160"/>
      <c r="I31" s="160"/>
      <c r="J31" s="243"/>
      <c r="K31" s="2"/>
      <c r="L31" s="2"/>
      <c r="M31" s="2"/>
      <c r="N31" s="2"/>
    </row>
    <row r="32" spans="1:18" ht="15.75" x14ac:dyDescent="0.25">
      <c r="A32" s="3"/>
      <c r="B32" s="338" t="s">
        <v>158</v>
      </c>
      <c r="C32" s="17"/>
      <c r="D32" s="339">
        <v>6</v>
      </c>
      <c r="E32" s="339">
        <v>6</v>
      </c>
      <c r="F32" s="16"/>
      <c r="G32" s="160"/>
      <c r="H32" s="160"/>
      <c r="I32" s="160"/>
      <c r="J32" s="243"/>
      <c r="K32" s="2"/>
      <c r="L32" s="2"/>
      <c r="M32" s="2"/>
      <c r="N32" s="2"/>
    </row>
    <row r="33" spans="1:14" ht="15.75" x14ac:dyDescent="0.25">
      <c r="A33" s="3"/>
      <c r="B33" s="338" t="s">
        <v>21</v>
      </c>
      <c r="C33" s="17"/>
      <c r="D33" s="339">
        <v>0.6</v>
      </c>
      <c r="E33" s="339">
        <v>0.6</v>
      </c>
      <c r="F33" s="16"/>
      <c r="G33" s="160"/>
      <c r="H33" s="160"/>
      <c r="I33" s="160"/>
      <c r="J33" s="243"/>
      <c r="K33" s="2"/>
      <c r="L33" s="2"/>
      <c r="M33" s="2"/>
      <c r="N33" s="2"/>
    </row>
    <row r="34" spans="1:14" ht="15.75" x14ac:dyDescent="0.25">
      <c r="A34" s="3"/>
      <c r="B34" s="341" t="s">
        <v>167</v>
      </c>
      <c r="C34" s="11">
        <v>200</v>
      </c>
      <c r="D34" s="13"/>
      <c r="E34" s="13"/>
      <c r="F34" s="264">
        <v>4.62</v>
      </c>
      <c r="G34" s="264">
        <v>6.28</v>
      </c>
      <c r="H34" s="264">
        <v>9.52</v>
      </c>
      <c r="I34" s="264">
        <v>115.78</v>
      </c>
      <c r="J34" s="19" t="s">
        <v>166</v>
      </c>
      <c r="K34" s="2"/>
      <c r="L34" s="2"/>
      <c r="M34" s="2"/>
      <c r="N34" s="2"/>
    </row>
    <row r="35" spans="1:14" ht="15.75" x14ac:dyDescent="0.25">
      <c r="A35" s="3"/>
      <c r="B35" s="13" t="s">
        <v>161</v>
      </c>
      <c r="C35" s="14"/>
      <c r="D35" s="13">
        <v>20.8</v>
      </c>
      <c r="E35" s="13">
        <v>19</v>
      </c>
      <c r="F35" s="160"/>
      <c r="G35" s="160"/>
      <c r="H35" s="160"/>
      <c r="I35" s="160"/>
      <c r="J35" s="19" t="s">
        <v>17</v>
      </c>
      <c r="K35" s="2"/>
      <c r="L35" s="2"/>
      <c r="M35" s="2"/>
      <c r="N35" s="2"/>
    </row>
    <row r="36" spans="1:14" ht="15.75" x14ac:dyDescent="0.25">
      <c r="A36" s="3"/>
      <c r="B36" s="22" t="s">
        <v>28</v>
      </c>
      <c r="C36" s="46"/>
      <c r="D36" s="22">
        <v>191</v>
      </c>
      <c r="E36" s="22">
        <v>191</v>
      </c>
      <c r="F36" s="5"/>
      <c r="G36" s="5"/>
      <c r="H36" s="5"/>
      <c r="I36" s="5"/>
      <c r="J36" s="6"/>
      <c r="K36" s="2"/>
      <c r="L36" s="2"/>
      <c r="M36" s="2"/>
      <c r="N36" s="2"/>
    </row>
    <row r="37" spans="1:14" ht="15.75" x14ac:dyDescent="0.25">
      <c r="A37" s="3"/>
      <c r="B37" s="22" t="s">
        <v>45</v>
      </c>
      <c r="C37" s="46"/>
      <c r="D37" s="22"/>
      <c r="E37" s="22">
        <v>12</v>
      </c>
      <c r="F37" s="5"/>
      <c r="G37" s="5"/>
      <c r="H37" s="5"/>
      <c r="I37" s="5"/>
      <c r="J37" s="3"/>
      <c r="K37" s="2"/>
      <c r="L37" s="2"/>
      <c r="M37" s="2"/>
      <c r="N37" s="2"/>
    </row>
    <row r="38" spans="1:14" ht="15.75" x14ac:dyDescent="0.25">
      <c r="A38" s="3"/>
      <c r="B38" s="22" t="s">
        <v>46</v>
      </c>
      <c r="C38" s="46"/>
      <c r="D38" s="134"/>
      <c r="E38" s="134">
        <v>150</v>
      </c>
      <c r="F38" s="5"/>
      <c r="G38" s="5"/>
      <c r="H38" s="5"/>
      <c r="I38" s="5"/>
      <c r="J38" s="3"/>
      <c r="K38" s="2"/>
      <c r="L38" s="2"/>
      <c r="M38" s="2"/>
      <c r="N38" s="2"/>
    </row>
    <row r="39" spans="1:14" ht="15.75" x14ac:dyDescent="0.25">
      <c r="A39" s="3"/>
      <c r="B39" s="22" t="s">
        <v>162</v>
      </c>
      <c r="C39" s="46"/>
      <c r="D39" s="134">
        <v>18.181818181818183</v>
      </c>
      <c r="E39" s="134">
        <v>14.545454545454545</v>
      </c>
      <c r="F39" s="5"/>
      <c r="G39" s="5"/>
      <c r="H39" s="5"/>
      <c r="I39" s="5"/>
      <c r="J39" s="3"/>
      <c r="K39" s="2"/>
      <c r="L39" s="2"/>
      <c r="M39" s="2"/>
      <c r="N39" s="2"/>
    </row>
    <row r="40" spans="1:14" ht="15.75" x14ac:dyDescent="0.25">
      <c r="A40" s="3"/>
      <c r="B40" s="22" t="s">
        <v>48</v>
      </c>
      <c r="C40" s="46"/>
      <c r="D40" s="134">
        <v>48.727272727272734</v>
      </c>
      <c r="E40" s="134">
        <v>36.363636363636367</v>
      </c>
      <c r="F40" s="5"/>
      <c r="G40" s="5"/>
      <c r="H40" s="5"/>
      <c r="I40" s="5"/>
      <c r="J40" s="3"/>
      <c r="K40" s="2"/>
      <c r="L40" s="2"/>
      <c r="M40" s="2"/>
      <c r="N40" s="2"/>
    </row>
    <row r="41" spans="1:14" ht="15.75" x14ac:dyDescent="0.25">
      <c r="A41" s="3"/>
      <c r="B41" s="22" t="s">
        <v>49</v>
      </c>
      <c r="C41" s="46"/>
      <c r="D41" s="134">
        <v>9.0909090909090917</v>
      </c>
      <c r="E41" s="134">
        <v>7.2727272727272725</v>
      </c>
      <c r="F41" s="5"/>
      <c r="G41" s="5"/>
      <c r="H41" s="5"/>
      <c r="I41" s="5"/>
      <c r="J41" s="3"/>
      <c r="K41" s="2"/>
      <c r="L41" s="2"/>
      <c r="M41" s="2"/>
      <c r="N41" s="2"/>
    </row>
    <row r="42" spans="1:14" ht="15.75" x14ac:dyDescent="0.25">
      <c r="A42" s="3"/>
      <c r="B42" s="22" t="s">
        <v>50</v>
      </c>
      <c r="C42" s="46"/>
      <c r="D42" s="134">
        <v>8.7272727272727266</v>
      </c>
      <c r="E42" s="134">
        <v>7.2727272727272725</v>
      </c>
      <c r="F42" s="5"/>
      <c r="G42" s="5"/>
      <c r="H42" s="5"/>
      <c r="I42" s="5"/>
      <c r="J42" s="3"/>
      <c r="K42" s="2"/>
      <c r="L42" s="2"/>
      <c r="M42" s="2"/>
      <c r="N42" s="2"/>
    </row>
    <row r="43" spans="1:14" ht="15.75" x14ac:dyDescent="0.25">
      <c r="A43" s="3"/>
      <c r="B43" s="22" t="s">
        <v>51</v>
      </c>
      <c r="C43" s="46"/>
      <c r="D43" s="134">
        <v>3.6363636363636362</v>
      </c>
      <c r="E43" s="134">
        <v>3.6363636363636362</v>
      </c>
      <c r="F43" s="5"/>
      <c r="G43" s="5"/>
      <c r="H43" s="5"/>
      <c r="I43" s="5"/>
      <c r="J43" s="3"/>
      <c r="K43" s="2"/>
      <c r="L43" s="2"/>
      <c r="M43" s="2"/>
      <c r="N43" s="2"/>
    </row>
    <row r="44" spans="1:14" ht="15.75" x14ac:dyDescent="0.25">
      <c r="A44" s="3"/>
      <c r="B44" s="22" t="s">
        <v>21</v>
      </c>
      <c r="C44" s="46"/>
      <c r="D44" s="134">
        <v>0.8</v>
      </c>
      <c r="E44" s="134">
        <v>0.8</v>
      </c>
      <c r="F44" s="5"/>
      <c r="G44" s="5"/>
      <c r="H44" s="5"/>
      <c r="I44" s="5"/>
      <c r="J44" s="3"/>
      <c r="K44" s="2"/>
      <c r="L44" s="2"/>
      <c r="M44" s="2"/>
      <c r="N44" s="2"/>
    </row>
    <row r="45" spans="1:14" ht="15.75" x14ac:dyDescent="0.25">
      <c r="A45" s="3"/>
      <c r="B45" s="22" t="s">
        <v>163</v>
      </c>
      <c r="C45" s="46"/>
      <c r="D45" s="134">
        <v>8.3636363636363633</v>
      </c>
      <c r="E45" s="134">
        <v>5.4545454545454541</v>
      </c>
      <c r="F45" s="5"/>
      <c r="G45" s="5"/>
      <c r="H45" s="5"/>
      <c r="I45" s="5"/>
      <c r="J45" s="3"/>
      <c r="K45" s="2"/>
      <c r="L45" s="2"/>
      <c r="M45" s="2"/>
      <c r="N45" s="2"/>
    </row>
    <row r="46" spans="1:14" ht="15.75" x14ac:dyDescent="0.25">
      <c r="A46" s="3"/>
      <c r="B46" s="22" t="s">
        <v>164</v>
      </c>
      <c r="C46" s="46"/>
      <c r="D46" s="134">
        <v>1.35</v>
      </c>
      <c r="E46" s="134">
        <v>1</v>
      </c>
      <c r="F46" s="5"/>
      <c r="G46" s="5"/>
      <c r="H46" s="5"/>
      <c r="I46" s="5"/>
      <c r="J46" s="3"/>
      <c r="K46" s="2"/>
      <c r="L46" s="2"/>
      <c r="M46" s="2"/>
      <c r="N46" s="2"/>
    </row>
    <row r="47" spans="1:14" ht="15.75" x14ac:dyDescent="0.25">
      <c r="A47" s="3"/>
      <c r="B47" s="22" t="s">
        <v>165</v>
      </c>
      <c r="C47" s="46"/>
      <c r="D47" s="134">
        <v>6</v>
      </c>
      <c r="E47" s="134">
        <v>6</v>
      </c>
      <c r="F47" s="5"/>
      <c r="G47" s="5"/>
      <c r="H47" s="5"/>
      <c r="I47" s="5"/>
      <c r="J47" s="3"/>
      <c r="K47" s="2"/>
      <c r="L47" s="2"/>
      <c r="M47" s="2"/>
      <c r="N47" s="2"/>
    </row>
    <row r="48" spans="1:14" ht="15.75" x14ac:dyDescent="0.25">
      <c r="A48" s="3"/>
      <c r="B48" s="22" t="s">
        <v>21</v>
      </c>
      <c r="C48" s="46"/>
      <c r="D48" s="134">
        <v>0.8</v>
      </c>
      <c r="E48" s="134">
        <v>0.8</v>
      </c>
      <c r="F48" s="5"/>
      <c r="G48" s="5"/>
      <c r="H48" s="5"/>
      <c r="I48" s="5"/>
      <c r="J48" s="3"/>
      <c r="K48" s="2"/>
      <c r="L48" s="2"/>
      <c r="M48" s="2"/>
      <c r="N48" s="2"/>
    </row>
    <row r="49" spans="1:14" ht="30" x14ac:dyDescent="0.25">
      <c r="A49" s="3"/>
      <c r="B49" s="47" t="s">
        <v>418</v>
      </c>
      <c r="C49" s="11">
        <v>80</v>
      </c>
      <c r="D49" s="12"/>
      <c r="E49" s="12"/>
      <c r="F49" s="11">
        <v>16.96</v>
      </c>
      <c r="G49" s="11">
        <v>21.05</v>
      </c>
      <c r="H49" s="11">
        <v>3.42</v>
      </c>
      <c r="I49" s="11">
        <v>269.2</v>
      </c>
      <c r="J49" s="7" t="s">
        <v>173</v>
      </c>
      <c r="K49" s="2"/>
      <c r="L49" s="2"/>
      <c r="M49" s="2"/>
      <c r="N49" s="2"/>
    </row>
    <row r="50" spans="1:14" ht="15.75" x14ac:dyDescent="0.25">
      <c r="A50" s="3"/>
      <c r="B50" s="146" t="s">
        <v>170</v>
      </c>
      <c r="C50" s="147"/>
      <c r="D50" s="14">
        <v>88.5</v>
      </c>
      <c r="E50" s="14">
        <v>73.599999999999994</v>
      </c>
      <c r="F50" s="147"/>
      <c r="G50" s="147"/>
      <c r="H50" s="147"/>
      <c r="I50" s="147"/>
      <c r="J50" s="7" t="s">
        <v>17</v>
      </c>
      <c r="K50" s="2"/>
      <c r="L50" s="2"/>
      <c r="M50" s="2"/>
      <c r="N50" s="2"/>
    </row>
    <row r="51" spans="1:14" ht="15.75" x14ac:dyDescent="0.25">
      <c r="A51" s="3"/>
      <c r="B51" s="13" t="s">
        <v>23</v>
      </c>
      <c r="C51" s="147"/>
      <c r="D51" s="14">
        <v>6</v>
      </c>
      <c r="E51" s="14">
        <v>6</v>
      </c>
      <c r="F51" s="147"/>
      <c r="G51" s="147"/>
      <c r="H51" s="147"/>
      <c r="I51" s="147"/>
      <c r="J51" s="3"/>
      <c r="K51" s="2"/>
      <c r="L51" s="2"/>
      <c r="M51" s="2"/>
      <c r="N51" s="2"/>
    </row>
    <row r="52" spans="1:14" ht="15.75" x14ac:dyDescent="0.25">
      <c r="A52" s="3"/>
      <c r="B52" s="146" t="s">
        <v>171</v>
      </c>
      <c r="C52" s="147"/>
      <c r="D52" s="14"/>
      <c r="E52" s="14">
        <v>50</v>
      </c>
      <c r="F52" s="147"/>
      <c r="G52" s="147"/>
      <c r="H52" s="147"/>
      <c r="I52" s="147"/>
      <c r="J52" s="3"/>
      <c r="K52" s="2"/>
      <c r="L52" s="2"/>
      <c r="M52" s="2"/>
      <c r="N52" s="2"/>
    </row>
    <row r="53" spans="1:14" ht="15.75" x14ac:dyDescent="0.25">
      <c r="A53" s="3"/>
      <c r="B53" s="148" t="s">
        <v>172</v>
      </c>
      <c r="C53" s="147"/>
      <c r="D53" s="14"/>
      <c r="E53" s="14">
        <v>30</v>
      </c>
      <c r="F53" s="147"/>
      <c r="G53" s="147"/>
      <c r="H53" s="147"/>
      <c r="I53" s="147"/>
      <c r="J53" s="3"/>
      <c r="K53" s="2"/>
      <c r="L53" s="2"/>
      <c r="M53" s="2"/>
      <c r="N53" s="2"/>
    </row>
    <row r="54" spans="1:14" ht="15.75" x14ac:dyDescent="0.25">
      <c r="A54" s="3"/>
      <c r="B54" s="146" t="s">
        <v>57</v>
      </c>
      <c r="C54" s="147"/>
      <c r="D54" s="14">
        <v>0.75</v>
      </c>
      <c r="E54" s="14">
        <v>0.75</v>
      </c>
      <c r="F54" s="147"/>
      <c r="G54" s="147"/>
      <c r="H54" s="147"/>
      <c r="I54" s="147"/>
      <c r="J54" s="3"/>
      <c r="K54" s="2"/>
      <c r="L54" s="2"/>
      <c r="M54" s="2"/>
      <c r="N54" s="2"/>
    </row>
    <row r="55" spans="1:14" ht="15.75" x14ac:dyDescent="0.25">
      <c r="A55" s="3"/>
      <c r="B55" s="146" t="s">
        <v>23</v>
      </c>
      <c r="C55" s="147"/>
      <c r="D55" s="14">
        <v>0.75</v>
      </c>
      <c r="E55" s="14">
        <v>0.75</v>
      </c>
      <c r="F55" s="147"/>
      <c r="G55" s="147"/>
      <c r="H55" s="147"/>
      <c r="I55" s="147"/>
      <c r="J55" s="3"/>
      <c r="K55" s="2"/>
      <c r="L55" s="2"/>
      <c r="M55" s="2"/>
      <c r="N55" s="2"/>
    </row>
    <row r="56" spans="1:14" ht="15.75" x14ac:dyDescent="0.25">
      <c r="A56" s="3"/>
      <c r="B56" s="146" t="s">
        <v>28</v>
      </c>
      <c r="C56" s="147"/>
      <c r="D56" s="14">
        <v>16.5</v>
      </c>
      <c r="E56" s="14">
        <v>16.5</v>
      </c>
      <c r="F56" s="147"/>
      <c r="G56" s="147"/>
      <c r="H56" s="147"/>
      <c r="I56" s="147"/>
      <c r="J56" s="3"/>
      <c r="K56" s="2"/>
      <c r="L56" s="2"/>
      <c r="M56" s="2"/>
      <c r="N56" s="2"/>
    </row>
    <row r="57" spans="1:14" ht="15.75" x14ac:dyDescent="0.25">
      <c r="A57" s="3"/>
      <c r="B57" s="146" t="s">
        <v>59</v>
      </c>
      <c r="C57" s="147"/>
      <c r="D57" s="14"/>
      <c r="E57" s="14">
        <v>15</v>
      </c>
      <c r="F57" s="147"/>
      <c r="G57" s="147"/>
      <c r="H57" s="147"/>
      <c r="I57" s="147"/>
      <c r="J57" s="3"/>
      <c r="K57" s="2"/>
      <c r="L57" s="2"/>
      <c r="M57" s="2"/>
      <c r="N57" s="2"/>
    </row>
    <row r="58" spans="1:14" ht="15.75" x14ac:dyDescent="0.25">
      <c r="A58" s="3"/>
      <c r="B58" s="146" t="s">
        <v>165</v>
      </c>
      <c r="C58" s="147"/>
      <c r="D58" s="14">
        <v>15</v>
      </c>
      <c r="E58" s="14">
        <v>15</v>
      </c>
      <c r="F58" s="147"/>
      <c r="G58" s="147"/>
      <c r="H58" s="147"/>
      <c r="I58" s="147"/>
      <c r="J58" s="3"/>
      <c r="K58" s="2"/>
      <c r="L58" s="2"/>
      <c r="M58" s="2"/>
      <c r="N58" s="2"/>
    </row>
    <row r="59" spans="1:14" ht="15.75" x14ac:dyDescent="0.25">
      <c r="A59" s="3"/>
      <c r="B59" s="146" t="s">
        <v>21</v>
      </c>
      <c r="C59" s="147"/>
      <c r="D59" s="14">
        <v>0.5</v>
      </c>
      <c r="E59" s="14">
        <v>0.5</v>
      </c>
      <c r="F59" s="147"/>
      <c r="G59" s="147"/>
      <c r="H59" s="147"/>
      <c r="I59" s="147"/>
      <c r="J59" s="3"/>
      <c r="K59" s="2"/>
      <c r="L59" s="2"/>
      <c r="M59" s="2"/>
      <c r="N59" s="2"/>
    </row>
    <row r="60" spans="1:14" ht="15.75" x14ac:dyDescent="0.25">
      <c r="A60" s="3"/>
      <c r="B60" s="24" t="s">
        <v>174</v>
      </c>
      <c r="C60" s="27">
        <v>130</v>
      </c>
      <c r="D60" s="3"/>
      <c r="E60" s="3"/>
      <c r="F60" s="7">
        <v>3.22</v>
      </c>
      <c r="G60" s="7">
        <v>4.72</v>
      </c>
      <c r="H60" s="7">
        <v>32.729999999999997</v>
      </c>
      <c r="I60" s="7">
        <v>186.38</v>
      </c>
      <c r="J60" s="7" t="s">
        <v>175</v>
      </c>
      <c r="K60" s="2"/>
      <c r="L60" s="2"/>
      <c r="M60" s="2"/>
      <c r="N60" s="2"/>
    </row>
    <row r="61" spans="1:14" ht="15.75" x14ac:dyDescent="0.25">
      <c r="A61" s="3"/>
      <c r="B61" s="35" t="s">
        <v>176</v>
      </c>
      <c r="C61" s="46"/>
      <c r="D61" s="36">
        <v>45</v>
      </c>
      <c r="E61" s="36">
        <v>45</v>
      </c>
      <c r="F61" s="5"/>
      <c r="G61" s="5"/>
      <c r="H61" s="5"/>
      <c r="I61" s="5"/>
      <c r="J61" s="7" t="s">
        <v>17</v>
      </c>
      <c r="K61" s="2"/>
      <c r="L61" s="2"/>
      <c r="M61" s="2"/>
      <c r="N61" s="2"/>
    </row>
    <row r="62" spans="1:14" ht="15.75" x14ac:dyDescent="0.25">
      <c r="A62" s="3"/>
      <c r="B62" s="35" t="s">
        <v>61</v>
      </c>
      <c r="C62" s="46"/>
      <c r="D62" s="36">
        <v>5.85</v>
      </c>
      <c r="E62" s="36">
        <v>5.85</v>
      </c>
      <c r="F62" s="5"/>
      <c r="G62" s="5"/>
      <c r="H62" s="5"/>
      <c r="I62" s="5"/>
      <c r="J62" s="3"/>
      <c r="K62" s="2"/>
      <c r="L62" s="2"/>
      <c r="M62" s="2"/>
      <c r="N62" s="2"/>
    </row>
    <row r="63" spans="1:14" ht="15.75" x14ac:dyDescent="0.25">
      <c r="A63" s="3"/>
      <c r="B63" s="35" t="s">
        <v>28</v>
      </c>
      <c r="C63" s="46"/>
      <c r="D63" s="36">
        <v>94</v>
      </c>
      <c r="E63" s="36">
        <v>94</v>
      </c>
      <c r="F63" s="5"/>
      <c r="G63" s="5"/>
      <c r="H63" s="5"/>
      <c r="I63" s="5"/>
      <c r="J63" s="3"/>
      <c r="K63" s="2"/>
      <c r="L63" s="2"/>
      <c r="M63" s="2"/>
      <c r="N63" s="2"/>
    </row>
    <row r="64" spans="1:14" ht="15.75" x14ac:dyDescent="0.25">
      <c r="A64" s="3"/>
      <c r="B64" s="35" t="s">
        <v>21</v>
      </c>
      <c r="C64" s="46"/>
      <c r="D64" s="36">
        <v>0.8</v>
      </c>
      <c r="E64" s="36">
        <v>0.8</v>
      </c>
      <c r="F64" s="5"/>
      <c r="G64" s="5"/>
      <c r="H64" s="5"/>
      <c r="I64" s="5"/>
      <c r="J64" s="3"/>
      <c r="K64" s="2"/>
      <c r="L64" s="2"/>
      <c r="M64" s="2"/>
      <c r="N64" s="2"/>
    </row>
    <row r="65" spans="1:14" ht="15.75" x14ac:dyDescent="0.25">
      <c r="A65" s="3"/>
      <c r="B65" s="149" t="s">
        <v>177</v>
      </c>
      <c r="C65" s="135">
        <v>180</v>
      </c>
      <c r="D65" s="136"/>
      <c r="E65" s="136"/>
      <c r="F65" s="135">
        <v>0</v>
      </c>
      <c r="G65" s="135">
        <v>0</v>
      </c>
      <c r="H65" s="135">
        <v>16.2</v>
      </c>
      <c r="I65" s="328">
        <v>61.74</v>
      </c>
      <c r="J65" s="135"/>
      <c r="K65" s="2"/>
      <c r="L65" s="2"/>
      <c r="M65" s="2"/>
      <c r="N65" s="2"/>
    </row>
    <row r="66" spans="1:14" ht="15.75" x14ac:dyDescent="0.25">
      <c r="A66" s="3"/>
      <c r="B66" s="150" t="s">
        <v>178</v>
      </c>
      <c r="C66" s="137"/>
      <c r="D66" s="137">
        <v>18</v>
      </c>
      <c r="E66" s="137">
        <v>18</v>
      </c>
      <c r="F66" s="135"/>
      <c r="G66" s="135"/>
      <c r="H66" s="135"/>
      <c r="I66" s="135"/>
      <c r="J66" s="135"/>
      <c r="K66" s="2"/>
      <c r="L66" s="2"/>
      <c r="M66" s="2"/>
      <c r="N66" s="2"/>
    </row>
    <row r="67" spans="1:14" ht="15.75" x14ac:dyDescent="0.25">
      <c r="A67" s="3"/>
      <c r="B67" s="150" t="s">
        <v>28</v>
      </c>
      <c r="C67" s="138"/>
      <c r="D67" s="138">
        <v>180</v>
      </c>
      <c r="E67" s="138">
        <v>180</v>
      </c>
      <c r="F67" s="139"/>
      <c r="G67" s="139"/>
      <c r="H67" s="139"/>
      <c r="I67" s="139"/>
      <c r="J67" s="139"/>
      <c r="K67" s="2"/>
      <c r="L67" s="2"/>
      <c r="M67" s="2"/>
      <c r="N67" s="2"/>
    </row>
    <row r="68" spans="1:14" ht="15.75" x14ac:dyDescent="0.25">
      <c r="A68" s="3"/>
      <c r="B68" s="18" t="s">
        <v>29</v>
      </c>
      <c r="C68" s="27">
        <v>40</v>
      </c>
      <c r="D68" s="46">
        <v>40</v>
      </c>
      <c r="E68" s="46">
        <v>40</v>
      </c>
      <c r="F68" s="27">
        <v>3.04</v>
      </c>
      <c r="G68" s="27">
        <v>0.36</v>
      </c>
      <c r="H68" s="27">
        <v>18.68</v>
      </c>
      <c r="I68" s="27">
        <v>92.4</v>
      </c>
      <c r="J68" s="3"/>
      <c r="K68" s="2"/>
      <c r="L68" s="2"/>
      <c r="M68" s="2"/>
      <c r="N68" s="2"/>
    </row>
    <row r="69" spans="1:14" ht="30" x14ac:dyDescent="0.25">
      <c r="A69" s="3"/>
      <c r="B69" s="10" t="s">
        <v>30</v>
      </c>
      <c r="C69" s="27">
        <v>10</v>
      </c>
      <c r="D69" s="46">
        <v>10</v>
      </c>
      <c r="E69" s="46">
        <v>10</v>
      </c>
      <c r="F69" s="11">
        <v>0.77</v>
      </c>
      <c r="G69" s="11">
        <v>0.14000000000000001</v>
      </c>
      <c r="H69" s="11">
        <v>3.76</v>
      </c>
      <c r="I69" s="11">
        <v>20.100000000000001</v>
      </c>
      <c r="J69" s="3"/>
      <c r="K69" s="2"/>
      <c r="L69" s="2"/>
      <c r="M69" s="2"/>
      <c r="N69" s="2"/>
    </row>
    <row r="70" spans="1:14" ht="15.75" x14ac:dyDescent="0.25">
      <c r="A70" s="26" t="s">
        <v>70</v>
      </c>
      <c r="B70" s="25"/>
      <c r="C70" s="29">
        <f>SUM(C25:C69)</f>
        <v>690</v>
      </c>
      <c r="D70" s="25"/>
      <c r="E70" s="25"/>
      <c r="F70" s="53">
        <f>SUM(F25:F69)</f>
        <v>29.169999999999998</v>
      </c>
      <c r="G70" s="53">
        <f>SUM(G25:G69)</f>
        <v>37.590000000000003</v>
      </c>
      <c r="H70" s="53">
        <f>SUM(H25:H69)</f>
        <v>92.000000000000014</v>
      </c>
      <c r="I70" s="53">
        <f>SUM(I25:I69)</f>
        <v>811.85</v>
      </c>
      <c r="J70" s="25"/>
      <c r="K70" s="2"/>
      <c r="L70" s="2"/>
      <c r="M70" s="2"/>
      <c r="N70" s="2"/>
    </row>
    <row r="71" spans="1:14" ht="15.75" x14ac:dyDescent="0.25">
      <c r="A71" s="54" t="s">
        <v>71</v>
      </c>
      <c r="B71" s="140" t="s">
        <v>397</v>
      </c>
      <c r="C71" s="143">
        <v>60</v>
      </c>
      <c r="D71" s="142"/>
      <c r="E71" s="142"/>
      <c r="F71" s="143">
        <v>4.71</v>
      </c>
      <c r="G71" s="143">
        <v>3.67</v>
      </c>
      <c r="H71" s="143">
        <v>35.299999999999997</v>
      </c>
      <c r="I71" s="143">
        <v>193</v>
      </c>
      <c r="J71" s="19" t="s">
        <v>422</v>
      </c>
      <c r="K71" s="2"/>
      <c r="L71" s="2"/>
      <c r="M71" s="2"/>
      <c r="N71" s="2"/>
    </row>
    <row r="72" spans="1:14" ht="15.75" x14ac:dyDescent="0.25">
      <c r="A72" s="54"/>
      <c r="B72" s="144" t="s">
        <v>64</v>
      </c>
      <c r="C72" s="142"/>
      <c r="D72" s="142">
        <v>44.8</v>
      </c>
      <c r="E72" s="142">
        <v>44.8</v>
      </c>
      <c r="F72" s="142"/>
      <c r="G72" s="143"/>
      <c r="H72" s="143"/>
      <c r="I72" s="143"/>
      <c r="J72" s="7" t="s">
        <v>17</v>
      </c>
      <c r="K72" s="2"/>
      <c r="L72" s="2"/>
      <c r="M72" s="2"/>
      <c r="N72" s="2"/>
    </row>
    <row r="73" spans="1:14" ht="15.75" x14ac:dyDescent="0.25">
      <c r="A73" s="54"/>
      <c r="B73" s="144" t="s">
        <v>40</v>
      </c>
      <c r="C73" s="142"/>
      <c r="D73" s="142">
        <v>4.4000000000000004</v>
      </c>
      <c r="E73" s="142">
        <v>4.4000000000000004</v>
      </c>
      <c r="F73" s="142"/>
      <c r="G73" s="143"/>
      <c r="H73" s="143"/>
      <c r="I73" s="143"/>
      <c r="J73" s="55"/>
      <c r="K73" s="2"/>
      <c r="L73" s="2"/>
      <c r="M73" s="2"/>
      <c r="N73" s="2"/>
    </row>
    <row r="74" spans="1:14" ht="15.75" x14ac:dyDescent="0.25">
      <c r="A74" s="54"/>
      <c r="B74" s="144" t="s">
        <v>23</v>
      </c>
      <c r="C74" s="142"/>
      <c r="D74" s="142">
        <v>1.3</v>
      </c>
      <c r="E74" s="142">
        <v>1.3</v>
      </c>
      <c r="F74" s="142"/>
      <c r="G74" s="143"/>
      <c r="H74" s="143"/>
      <c r="I74" s="143"/>
      <c r="J74" s="55"/>
      <c r="K74" s="2"/>
      <c r="L74" s="2"/>
      <c r="M74" s="2"/>
      <c r="N74" s="2"/>
    </row>
    <row r="75" spans="1:14" ht="15.75" x14ac:dyDescent="0.25">
      <c r="A75" s="54"/>
      <c r="B75" s="144" t="s">
        <v>21</v>
      </c>
      <c r="C75" s="142"/>
      <c r="D75" s="142">
        <v>0.7</v>
      </c>
      <c r="E75" s="142">
        <v>0.7</v>
      </c>
      <c r="F75" s="142"/>
      <c r="G75" s="143"/>
      <c r="H75" s="143"/>
      <c r="I75" s="143"/>
      <c r="J75" s="55"/>
      <c r="K75" s="2"/>
      <c r="L75" s="2"/>
      <c r="M75" s="2"/>
      <c r="N75" s="2"/>
    </row>
    <row r="76" spans="1:14" ht="15.75" x14ac:dyDescent="0.25">
      <c r="A76" s="54"/>
      <c r="B76" s="144" t="s">
        <v>80</v>
      </c>
      <c r="C76" s="142"/>
      <c r="D76" s="142" t="s">
        <v>179</v>
      </c>
      <c r="E76" s="142">
        <v>2</v>
      </c>
      <c r="F76" s="142"/>
      <c r="G76" s="143"/>
      <c r="H76" s="143"/>
      <c r="I76" s="143"/>
      <c r="J76" s="55"/>
      <c r="K76" s="2"/>
      <c r="L76" s="2"/>
      <c r="M76" s="2"/>
      <c r="N76" s="2"/>
    </row>
    <row r="77" spans="1:14" ht="15.75" x14ac:dyDescent="0.25">
      <c r="A77" s="54"/>
      <c r="B77" s="144" t="s">
        <v>180</v>
      </c>
      <c r="C77" s="142"/>
      <c r="D77" s="142">
        <v>0.7</v>
      </c>
      <c r="E77" s="142">
        <v>0.7</v>
      </c>
      <c r="F77" s="142"/>
      <c r="G77" s="143"/>
      <c r="H77" s="143"/>
      <c r="I77" s="143"/>
      <c r="J77" s="55"/>
      <c r="K77" s="2"/>
      <c r="L77" s="2"/>
      <c r="M77" s="2"/>
      <c r="N77" s="2"/>
    </row>
    <row r="78" spans="1:14" ht="15.75" x14ac:dyDescent="0.25">
      <c r="A78" s="54"/>
      <c r="B78" s="144" t="s">
        <v>148</v>
      </c>
      <c r="C78" s="142"/>
      <c r="D78" s="142">
        <v>19</v>
      </c>
      <c r="E78" s="142">
        <v>19</v>
      </c>
      <c r="F78" s="142"/>
      <c r="G78" s="143"/>
      <c r="H78" s="143"/>
      <c r="I78" s="143"/>
      <c r="J78" s="55"/>
      <c r="K78" s="2"/>
      <c r="L78" s="2"/>
      <c r="M78" s="2"/>
      <c r="N78" s="2"/>
    </row>
    <row r="79" spans="1:14" ht="15.75" x14ac:dyDescent="0.25">
      <c r="A79" s="54"/>
      <c r="B79" s="144" t="s">
        <v>181</v>
      </c>
      <c r="C79" s="142"/>
      <c r="D79" s="142" t="s">
        <v>182</v>
      </c>
      <c r="E79" s="142">
        <v>69</v>
      </c>
      <c r="F79" s="142"/>
      <c r="G79" s="143"/>
      <c r="H79" s="143"/>
      <c r="I79" s="143"/>
      <c r="J79" s="55"/>
      <c r="K79" s="2"/>
      <c r="L79" s="2"/>
      <c r="M79" s="2"/>
      <c r="N79" s="2"/>
    </row>
    <row r="80" spans="1:14" ht="15.75" x14ac:dyDescent="0.25">
      <c r="A80" s="54"/>
      <c r="B80" s="142" t="s">
        <v>183</v>
      </c>
      <c r="C80" s="142"/>
      <c r="D80" s="142" t="s">
        <v>179</v>
      </c>
      <c r="E80" s="142">
        <v>2</v>
      </c>
      <c r="F80" s="142"/>
      <c r="G80" s="143"/>
      <c r="H80" s="143"/>
      <c r="I80" s="143"/>
      <c r="J80" s="55"/>
      <c r="K80" s="2"/>
      <c r="L80" s="2"/>
      <c r="M80" s="2"/>
      <c r="N80" s="2"/>
    </row>
    <row r="81" spans="1:14" ht="22.5" customHeight="1" x14ac:dyDescent="0.25">
      <c r="A81" s="54"/>
      <c r="B81" s="60" t="s">
        <v>398</v>
      </c>
      <c r="C81" s="142"/>
      <c r="D81" s="142">
        <v>1.8</v>
      </c>
      <c r="E81" s="142">
        <v>1.8</v>
      </c>
      <c r="F81" s="142"/>
      <c r="G81" s="142"/>
      <c r="H81" s="142"/>
      <c r="I81" s="142"/>
      <c r="J81" s="55"/>
      <c r="K81" s="2"/>
      <c r="L81" s="2"/>
      <c r="M81" s="2"/>
      <c r="N81" s="2"/>
    </row>
    <row r="82" spans="1:14" ht="30" x14ac:dyDescent="0.25">
      <c r="A82" s="54"/>
      <c r="B82" s="59" t="s">
        <v>185</v>
      </c>
      <c r="C82" s="61">
        <v>200</v>
      </c>
      <c r="D82" s="60">
        <v>206</v>
      </c>
      <c r="E82" s="60">
        <v>200</v>
      </c>
      <c r="F82" s="64">
        <v>5.2</v>
      </c>
      <c r="G82" s="64">
        <v>5</v>
      </c>
      <c r="H82" s="64">
        <v>20.399999999999999</v>
      </c>
      <c r="I82" s="64">
        <v>150</v>
      </c>
      <c r="J82" s="54" t="s">
        <v>73</v>
      </c>
      <c r="K82" s="2"/>
      <c r="L82" s="2"/>
      <c r="M82" s="2"/>
      <c r="N82" s="2"/>
    </row>
    <row r="83" spans="1:14" ht="15.75" x14ac:dyDescent="0.25">
      <c r="A83" s="26" t="s">
        <v>74</v>
      </c>
      <c r="B83" s="25"/>
      <c r="C83" s="29">
        <f>SUM(C71:C82)</f>
        <v>260</v>
      </c>
      <c r="D83" s="25"/>
      <c r="E83" s="25"/>
      <c r="F83" s="53">
        <f>SUM(F71:F82)</f>
        <v>9.91</v>
      </c>
      <c r="G83" s="53">
        <f>SUM(G71:G82)</f>
        <v>8.67</v>
      </c>
      <c r="H83" s="53">
        <f>SUM(H71:H82)</f>
        <v>55.699999999999996</v>
      </c>
      <c r="I83" s="53">
        <f>SUM(I71:I82)</f>
        <v>343</v>
      </c>
      <c r="J83" s="25"/>
      <c r="K83" s="2"/>
      <c r="L83" s="2"/>
      <c r="M83" s="2"/>
      <c r="N83" s="2"/>
    </row>
    <row r="84" spans="1:14" ht="15.75" x14ac:dyDescent="0.25">
      <c r="A84" s="54" t="s">
        <v>75</v>
      </c>
      <c r="B84" s="18" t="s">
        <v>399</v>
      </c>
      <c r="C84" s="11">
        <v>60</v>
      </c>
      <c r="D84" s="209"/>
      <c r="E84" s="209"/>
      <c r="F84" s="264">
        <v>1.1399999999999999</v>
      </c>
      <c r="G84" s="264">
        <v>0.96</v>
      </c>
      <c r="H84" s="264">
        <v>10.26</v>
      </c>
      <c r="I84" s="264">
        <v>54.6</v>
      </c>
      <c r="J84" s="19" t="s">
        <v>401</v>
      </c>
      <c r="K84" s="2"/>
      <c r="L84" s="2"/>
      <c r="M84" s="2"/>
      <c r="N84" s="2"/>
    </row>
    <row r="85" spans="1:14" ht="15.75" x14ac:dyDescent="0.25">
      <c r="A85" s="19"/>
      <c r="B85" s="13" t="s">
        <v>400</v>
      </c>
      <c r="C85" s="11"/>
      <c r="D85" s="14">
        <v>100</v>
      </c>
      <c r="E85" s="14">
        <v>60</v>
      </c>
      <c r="F85" s="264"/>
      <c r="G85" s="264"/>
      <c r="H85" s="264"/>
      <c r="I85" s="264"/>
      <c r="J85" s="19" t="s">
        <v>253</v>
      </c>
      <c r="K85" s="2"/>
      <c r="L85" s="2"/>
      <c r="M85" s="2"/>
      <c r="N85" s="2"/>
    </row>
    <row r="86" spans="1:14" ht="30" x14ac:dyDescent="0.25">
      <c r="A86" s="54"/>
      <c r="B86" s="43" t="s">
        <v>186</v>
      </c>
      <c r="C86" s="49">
        <v>70</v>
      </c>
      <c r="D86" s="41"/>
      <c r="E86" s="41"/>
      <c r="F86" s="11">
        <v>12.85</v>
      </c>
      <c r="G86" s="11">
        <v>14.6</v>
      </c>
      <c r="H86" s="11">
        <v>8.74</v>
      </c>
      <c r="I86" s="11">
        <v>217.83</v>
      </c>
      <c r="J86" s="54" t="s">
        <v>191</v>
      </c>
      <c r="K86" s="2"/>
      <c r="L86" s="2"/>
      <c r="M86" s="2"/>
      <c r="N86" s="2"/>
    </row>
    <row r="87" spans="1:14" ht="15.75" x14ac:dyDescent="0.25">
      <c r="A87" s="54"/>
      <c r="B87" s="128" t="s">
        <v>161</v>
      </c>
      <c r="C87" s="153"/>
      <c r="D87" s="51">
        <v>53.8</v>
      </c>
      <c r="E87" s="51">
        <v>49</v>
      </c>
      <c r="F87" s="11"/>
      <c r="G87" s="11"/>
      <c r="H87" s="11"/>
      <c r="I87" s="11"/>
      <c r="J87" s="7" t="s">
        <v>17</v>
      </c>
      <c r="K87" s="2"/>
      <c r="L87" s="2"/>
      <c r="M87" s="2"/>
      <c r="N87" s="2"/>
    </row>
    <row r="88" spans="1:14" ht="15.75" x14ac:dyDescent="0.25">
      <c r="A88" s="54"/>
      <c r="B88" s="152" t="s">
        <v>187</v>
      </c>
      <c r="C88" s="153"/>
      <c r="D88" s="51">
        <v>9.4</v>
      </c>
      <c r="E88" s="51">
        <v>9.4</v>
      </c>
      <c r="F88" s="11"/>
      <c r="G88" s="11"/>
      <c r="H88" s="11"/>
      <c r="I88" s="11"/>
      <c r="J88" s="54"/>
      <c r="K88" s="2"/>
      <c r="L88" s="2"/>
      <c r="M88" s="2"/>
      <c r="N88" s="2"/>
    </row>
    <row r="89" spans="1:14" ht="15.75" x14ac:dyDescent="0.25">
      <c r="A89" s="54"/>
      <c r="B89" s="152" t="s">
        <v>199</v>
      </c>
      <c r="C89" s="153"/>
      <c r="D89" s="51">
        <v>14</v>
      </c>
      <c r="E89" s="51">
        <v>14</v>
      </c>
      <c r="F89" s="11"/>
      <c r="G89" s="11"/>
      <c r="H89" s="11"/>
      <c r="I89" s="11"/>
      <c r="J89" s="54"/>
      <c r="K89" s="2"/>
      <c r="L89" s="2"/>
      <c r="M89" s="2"/>
      <c r="N89" s="2"/>
    </row>
    <row r="90" spans="1:14" ht="15.75" x14ac:dyDescent="0.25">
      <c r="A90" s="54"/>
      <c r="B90" s="152" t="s">
        <v>188</v>
      </c>
      <c r="C90" s="153"/>
      <c r="D90" s="51">
        <v>27</v>
      </c>
      <c r="E90" s="51">
        <v>23</v>
      </c>
      <c r="F90" s="11"/>
      <c r="G90" s="11"/>
      <c r="H90" s="11"/>
      <c r="I90" s="11"/>
      <c r="J90" s="54"/>
      <c r="K90" s="2"/>
      <c r="L90" s="2"/>
      <c r="M90" s="2"/>
      <c r="N90" s="2"/>
    </row>
    <row r="91" spans="1:14" ht="15.75" x14ac:dyDescent="0.25">
      <c r="A91" s="54"/>
      <c r="B91" s="152" t="s">
        <v>189</v>
      </c>
      <c r="C91" s="153"/>
      <c r="D91" s="51">
        <v>2.2999999999999998</v>
      </c>
      <c r="E91" s="51">
        <v>2.2999999999999998</v>
      </c>
      <c r="F91" s="11"/>
      <c r="G91" s="11"/>
      <c r="H91" s="11"/>
      <c r="I91" s="11"/>
      <c r="J91" s="54"/>
      <c r="K91" s="2"/>
      <c r="L91" s="2"/>
      <c r="M91" s="2"/>
      <c r="N91" s="2"/>
    </row>
    <row r="92" spans="1:14" ht="15.75" x14ac:dyDescent="0.25">
      <c r="A92" s="54"/>
      <c r="B92" s="13" t="s">
        <v>190</v>
      </c>
      <c r="C92" s="11"/>
      <c r="D92" s="14"/>
      <c r="E92" s="14">
        <v>12.5</v>
      </c>
      <c r="F92" s="11"/>
      <c r="G92" s="11"/>
      <c r="H92" s="11"/>
      <c r="I92" s="11"/>
      <c r="J92" s="54"/>
      <c r="K92" s="2"/>
      <c r="L92" s="2"/>
      <c r="M92" s="2"/>
      <c r="N92" s="2"/>
    </row>
    <row r="93" spans="1:14" ht="15.75" x14ac:dyDescent="0.25">
      <c r="A93" s="54"/>
      <c r="B93" s="13" t="s">
        <v>21</v>
      </c>
      <c r="C93" s="11"/>
      <c r="D93" s="14">
        <v>0.7</v>
      </c>
      <c r="E93" s="14">
        <v>0.7</v>
      </c>
      <c r="F93" s="11"/>
      <c r="G93" s="11"/>
      <c r="H93" s="11"/>
      <c r="I93" s="11"/>
      <c r="J93" s="54"/>
      <c r="K93" s="2"/>
      <c r="L93" s="2"/>
      <c r="M93" s="2"/>
      <c r="N93" s="2"/>
    </row>
    <row r="94" spans="1:14" ht="15.75" x14ac:dyDescent="0.25">
      <c r="A94" s="54"/>
      <c r="B94" s="129" t="s">
        <v>169</v>
      </c>
      <c r="C94" s="49">
        <v>30</v>
      </c>
      <c r="D94" s="51"/>
      <c r="E94" s="51"/>
      <c r="F94" s="27">
        <v>0.16</v>
      </c>
      <c r="G94" s="27">
        <v>1.1000000000000001</v>
      </c>
      <c r="H94" s="27">
        <v>1.57</v>
      </c>
      <c r="I94" s="27">
        <v>16.850000000000001</v>
      </c>
      <c r="J94" s="54" t="s">
        <v>192</v>
      </c>
      <c r="K94" s="2"/>
      <c r="L94" s="2"/>
      <c r="M94" s="2"/>
      <c r="N94" s="2"/>
    </row>
    <row r="95" spans="1:14" ht="15.75" x14ac:dyDescent="0.25">
      <c r="A95" s="54"/>
      <c r="B95" s="152" t="s">
        <v>57</v>
      </c>
      <c r="C95" s="153"/>
      <c r="D95" s="51">
        <v>1.5</v>
      </c>
      <c r="E95" s="51">
        <v>1.5</v>
      </c>
      <c r="F95" s="52"/>
      <c r="G95" s="52"/>
      <c r="H95" s="52"/>
      <c r="I95" s="52"/>
      <c r="J95" s="7" t="s">
        <v>17</v>
      </c>
      <c r="K95" s="2"/>
      <c r="L95" s="2"/>
      <c r="M95" s="2"/>
      <c r="N95" s="2"/>
    </row>
    <row r="96" spans="1:14" ht="15.75" x14ac:dyDescent="0.25">
      <c r="A96" s="54"/>
      <c r="B96" s="152" t="s">
        <v>23</v>
      </c>
      <c r="C96" s="153"/>
      <c r="D96" s="51">
        <v>1.5</v>
      </c>
      <c r="E96" s="51">
        <v>1.5</v>
      </c>
      <c r="F96" s="52"/>
      <c r="G96" s="52"/>
      <c r="H96" s="52"/>
      <c r="I96" s="52"/>
      <c r="J96" s="54"/>
      <c r="K96" s="2"/>
      <c r="L96" s="2"/>
      <c r="M96" s="2"/>
      <c r="N96" s="2"/>
    </row>
    <row r="97" spans="1:14" ht="15.75" x14ac:dyDescent="0.25">
      <c r="A97" s="54"/>
      <c r="B97" s="152" t="s">
        <v>56</v>
      </c>
      <c r="C97" s="153"/>
      <c r="D97" s="51">
        <v>1.8</v>
      </c>
      <c r="E97" s="51">
        <v>1.8</v>
      </c>
      <c r="F97" s="52"/>
      <c r="G97" s="52"/>
      <c r="H97" s="52"/>
      <c r="I97" s="52"/>
      <c r="J97" s="54"/>
      <c r="K97" s="2"/>
      <c r="L97" s="2"/>
      <c r="M97" s="2"/>
      <c r="N97" s="2"/>
    </row>
    <row r="98" spans="1:14" ht="15.75" x14ac:dyDescent="0.25">
      <c r="A98" s="54"/>
      <c r="B98" s="152" t="s">
        <v>20</v>
      </c>
      <c r="C98" s="153"/>
      <c r="D98" s="51">
        <v>0.54</v>
      </c>
      <c r="E98" s="51">
        <v>0.54</v>
      </c>
      <c r="F98" s="52"/>
      <c r="G98" s="52"/>
      <c r="H98" s="52"/>
      <c r="I98" s="52"/>
      <c r="J98" s="54"/>
      <c r="K98" s="2"/>
      <c r="L98" s="2"/>
      <c r="M98" s="2"/>
      <c r="N98" s="2"/>
    </row>
    <row r="99" spans="1:14" ht="15.75" x14ac:dyDescent="0.25">
      <c r="A99" s="54"/>
      <c r="B99" s="152" t="s">
        <v>55</v>
      </c>
      <c r="C99" s="153"/>
      <c r="D99" s="51">
        <v>0.02</v>
      </c>
      <c r="E99" s="51">
        <v>0.02</v>
      </c>
      <c r="F99" s="52"/>
      <c r="G99" s="52"/>
      <c r="H99" s="52"/>
      <c r="I99" s="52"/>
      <c r="J99" s="54"/>
      <c r="K99" s="2"/>
      <c r="L99" s="2"/>
      <c r="M99" s="2"/>
      <c r="N99" s="2"/>
    </row>
    <row r="100" spans="1:14" ht="15.75" x14ac:dyDescent="0.25">
      <c r="A100" s="54"/>
      <c r="B100" s="152" t="s">
        <v>21</v>
      </c>
      <c r="C100" s="153"/>
      <c r="D100" s="51">
        <v>0.3</v>
      </c>
      <c r="E100" s="51">
        <v>0.3</v>
      </c>
      <c r="F100" s="52"/>
      <c r="G100" s="52"/>
      <c r="H100" s="52"/>
      <c r="I100" s="52"/>
      <c r="J100" s="54"/>
      <c r="K100" s="2"/>
      <c r="L100" s="2"/>
      <c r="M100" s="2"/>
      <c r="N100" s="2"/>
    </row>
    <row r="101" spans="1:14" ht="30" x14ac:dyDescent="0.25">
      <c r="A101" s="54"/>
      <c r="B101" s="47" t="s">
        <v>193</v>
      </c>
      <c r="C101" s="11">
        <v>135</v>
      </c>
      <c r="D101" s="14"/>
      <c r="E101" s="14"/>
      <c r="F101" s="11">
        <v>4.97</v>
      </c>
      <c r="G101" s="11">
        <v>4.75</v>
      </c>
      <c r="H101" s="11">
        <v>31.79</v>
      </c>
      <c r="I101" s="11">
        <v>189.98</v>
      </c>
      <c r="J101" s="54" t="s">
        <v>197</v>
      </c>
      <c r="K101" s="2"/>
      <c r="L101" s="2"/>
      <c r="M101" s="2"/>
      <c r="N101" s="2"/>
    </row>
    <row r="102" spans="1:14" ht="15.75" x14ac:dyDescent="0.25">
      <c r="A102" s="54"/>
      <c r="B102" s="146" t="s">
        <v>194</v>
      </c>
      <c r="C102" s="12"/>
      <c r="D102" s="14">
        <v>45.9</v>
      </c>
      <c r="E102" s="14">
        <v>45.9</v>
      </c>
      <c r="F102" s="12"/>
      <c r="G102" s="12"/>
      <c r="H102" s="12"/>
      <c r="I102" s="12"/>
      <c r="J102" s="7" t="s">
        <v>17</v>
      </c>
      <c r="K102" s="2"/>
      <c r="L102" s="2"/>
      <c r="M102" s="2"/>
      <c r="N102" s="2"/>
    </row>
    <row r="103" spans="1:14" ht="15.75" x14ac:dyDescent="0.25">
      <c r="A103" s="54"/>
      <c r="B103" s="152" t="s">
        <v>195</v>
      </c>
      <c r="C103" s="12"/>
      <c r="D103" s="14">
        <v>6</v>
      </c>
      <c r="E103" s="14">
        <v>6</v>
      </c>
      <c r="F103" s="154"/>
      <c r="G103" s="154"/>
      <c r="H103" s="154"/>
      <c r="I103" s="154"/>
      <c r="J103" s="55"/>
      <c r="K103" s="2"/>
      <c r="L103" s="2"/>
      <c r="M103" s="2"/>
      <c r="N103" s="2"/>
    </row>
    <row r="104" spans="1:14" ht="15.75" x14ac:dyDescent="0.25">
      <c r="A104" s="54"/>
      <c r="B104" s="152" t="s">
        <v>196</v>
      </c>
      <c r="C104" s="12"/>
      <c r="D104" s="14">
        <v>0.8</v>
      </c>
      <c r="E104" s="14">
        <v>0.8</v>
      </c>
      <c r="F104" s="12"/>
      <c r="G104" s="12"/>
      <c r="H104" s="12"/>
      <c r="I104" s="12"/>
      <c r="J104" s="55"/>
      <c r="K104" s="2"/>
      <c r="L104" s="2"/>
      <c r="M104" s="2"/>
      <c r="N104" s="2"/>
    </row>
    <row r="105" spans="1:14" ht="30" x14ac:dyDescent="0.25">
      <c r="A105" s="3"/>
      <c r="B105" s="10" t="s">
        <v>430</v>
      </c>
      <c r="C105" s="11">
        <v>180</v>
      </c>
      <c r="D105" s="321"/>
      <c r="E105" s="321"/>
      <c r="F105" s="11">
        <v>0.27</v>
      </c>
      <c r="G105" s="11">
        <v>0</v>
      </c>
      <c r="H105" s="11">
        <v>6.03</v>
      </c>
      <c r="I105" s="11">
        <v>25.11</v>
      </c>
      <c r="J105" s="390" t="s">
        <v>467</v>
      </c>
      <c r="K105" s="2"/>
      <c r="L105" s="2"/>
      <c r="M105" s="2"/>
      <c r="N105" s="2"/>
    </row>
    <row r="106" spans="1:14" ht="15.75" x14ac:dyDescent="0.25">
      <c r="A106" s="3"/>
      <c r="B106" s="48" t="s">
        <v>198</v>
      </c>
      <c r="C106" s="12"/>
      <c r="D106" s="322">
        <v>0.9</v>
      </c>
      <c r="E106" s="322">
        <v>0.9</v>
      </c>
      <c r="F106" s="11"/>
      <c r="G106" s="11"/>
      <c r="H106" s="11"/>
      <c r="I106" s="11"/>
      <c r="J106" s="7"/>
      <c r="K106" s="2"/>
      <c r="L106" s="2"/>
      <c r="M106" s="2"/>
      <c r="N106" s="2"/>
    </row>
    <row r="107" spans="1:14" ht="15.75" x14ac:dyDescent="0.25">
      <c r="A107" s="3"/>
      <c r="B107" s="48" t="s">
        <v>28</v>
      </c>
      <c r="C107" s="12"/>
      <c r="D107" s="322">
        <v>175.5</v>
      </c>
      <c r="E107" s="322">
        <v>175.5</v>
      </c>
      <c r="F107" s="11"/>
      <c r="G107" s="11"/>
      <c r="H107" s="11"/>
      <c r="I107" s="11"/>
      <c r="J107" s="3"/>
      <c r="K107" s="2"/>
      <c r="L107" s="2"/>
      <c r="M107" s="2"/>
      <c r="N107" s="2"/>
    </row>
    <row r="108" spans="1:14" ht="15.75" x14ac:dyDescent="0.25">
      <c r="A108" s="3"/>
      <c r="B108" s="48" t="s">
        <v>20</v>
      </c>
      <c r="C108" s="12"/>
      <c r="D108" s="322">
        <v>6.3</v>
      </c>
      <c r="E108" s="322">
        <v>6.3</v>
      </c>
      <c r="F108" s="11"/>
      <c r="G108" s="11"/>
      <c r="H108" s="11"/>
      <c r="I108" s="11"/>
      <c r="J108" s="3"/>
      <c r="K108" s="2"/>
      <c r="L108" s="2"/>
      <c r="M108" s="2"/>
      <c r="N108" s="2"/>
    </row>
    <row r="109" spans="1:14" ht="15.75" x14ac:dyDescent="0.25">
      <c r="A109" s="3"/>
      <c r="B109" s="48" t="s">
        <v>89</v>
      </c>
      <c r="C109" s="12"/>
      <c r="D109" s="322">
        <v>7.2</v>
      </c>
      <c r="E109" s="322">
        <v>6.3</v>
      </c>
      <c r="F109" s="11"/>
      <c r="G109" s="11"/>
      <c r="H109" s="11"/>
      <c r="I109" s="11"/>
      <c r="J109" s="3"/>
      <c r="K109" s="2"/>
      <c r="L109" s="2"/>
      <c r="M109" s="2"/>
      <c r="N109" s="2"/>
    </row>
    <row r="110" spans="1:14" ht="15.75" x14ac:dyDescent="0.25">
      <c r="A110" s="3"/>
      <c r="B110" s="18" t="s">
        <v>29</v>
      </c>
      <c r="C110" s="27">
        <v>20</v>
      </c>
      <c r="D110" s="46">
        <v>20</v>
      </c>
      <c r="E110" s="46">
        <v>20</v>
      </c>
      <c r="F110" s="11">
        <v>1.52</v>
      </c>
      <c r="G110" s="11">
        <v>0.18</v>
      </c>
      <c r="H110" s="11">
        <v>9.34</v>
      </c>
      <c r="I110" s="11">
        <v>46.2</v>
      </c>
      <c r="J110" s="3"/>
      <c r="K110" s="2"/>
      <c r="L110" s="2"/>
      <c r="M110" s="2"/>
      <c r="N110" s="2"/>
    </row>
    <row r="111" spans="1:14" ht="30" x14ac:dyDescent="0.25">
      <c r="A111" s="3"/>
      <c r="B111" s="10" t="s">
        <v>30</v>
      </c>
      <c r="C111" s="27">
        <v>30</v>
      </c>
      <c r="D111" s="46">
        <v>30</v>
      </c>
      <c r="E111" s="46">
        <v>30</v>
      </c>
      <c r="F111" s="27">
        <v>2.31</v>
      </c>
      <c r="G111" s="27">
        <v>0.42</v>
      </c>
      <c r="H111" s="27">
        <v>11.28</v>
      </c>
      <c r="I111" s="27">
        <v>60.3</v>
      </c>
      <c r="J111" s="3"/>
      <c r="K111" s="2"/>
      <c r="L111" s="2"/>
      <c r="M111" s="2"/>
      <c r="N111" s="2"/>
    </row>
    <row r="112" spans="1:14" ht="15.75" x14ac:dyDescent="0.25">
      <c r="A112" s="26" t="s">
        <v>83</v>
      </c>
      <c r="B112" s="26"/>
      <c r="C112" s="29">
        <f>SUM(C86:C111)</f>
        <v>465</v>
      </c>
      <c r="D112" s="26"/>
      <c r="E112" s="26"/>
      <c r="F112" s="155">
        <f>SUM(F84:F111)</f>
        <v>23.22</v>
      </c>
      <c r="G112" s="155">
        <f>SUM(G84:G111)</f>
        <v>22.01</v>
      </c>
      <c r="H112" s="155">
        <f>SUM(H84:H111)</f>
        <v>79.010000000000005</v>
      </c>
      <c r="I112" s="155">
        <f>SUM(I84:I111)</f>
        <v>610.87</v>
      </c>
      <c r="J112" s="26"/>
      <c r="K112" s="2"/>
      <c r="L112" s="2"/>
      <c r="M112" s="2"/>
      <c r="N112" s="2"/>
    </row>
    <row r="113" spans="1:14" ht="15.75" x14ac:dyDescent="0.25">
      <c r="A113" s="71" t="s">
        <v>84</v>
      </c>
      <c r="B113" s="71"/>
      <c r="C113" s="71"/>
      <c r="D113" s="71"/>
      <c r="E113" s="71"/>
      <c r="F113" s="72">
        <f>F22+F24+F70+F83+F112</f>
        <v>110.44999999999999</v>
      </c>
      <c r="G113" s="72">
        <f>G22+G24+G70+G83+G112</f>
        <v>92.515000000000001</v>
      </c>
      <c r="H113" s="72">
        <f>H22+H24+H70+H83+H112</f>
        <v>300.63</v>
      </c>
      <c r="I113" s="72">
        <f>I22+I24+I70+I83+I112</f>
        <v>2477.83</v>
      </c>
      <c r="J113" s="71"/>
      <c r="K113" s="2"/>
      <c r="L113" s="2"/>
      <c r="M113" s="2"/>
      <c r="N113" s="2"/>
    </row>
    <row r="114" spans="1:14" ht="16.5" thickBot="1" x14ac:dyDescent="0.3">
      <c r="J114" s="2"/>
      <c r="K114" s="2"/>
      <c r="L114" s="2"/>
      <c r="M114" s="2"/>
      <c r="N114" s="2"/>
    </row>
    <row r="115" spans="1:14" ht="16.5" thickBot="1" x14ac:dyDescent="0.3">
      <c r="A115" s="121" t="s">
        <v>135</v>
      </c>
      <c r="B115" s="122" t="s">
        <v>136</v>
      </c>
      <c r="C115" s="123" t="s">
        <v>137</v>
      </c>
      <c r="D115" s="124" t="s">
        <v>138</v>
      </c>
      <c r="E115" s="116"/>
      <c r="F115" s="116"/>
      <c r="G115" s="116"/>
      <c r="H115" s="116"/>
      <c r="J115" s="2"/>
      <c r="K115" s="2"/>
      <c r="L115" s="2"/>
      <c r="M115" s="2"/>
      <c r="N115" s="2"/>
    </row>
    <row r="116" spans="1:14" ht="15.75" x14ac:dyDescent="0.25">
      <c r="A116" s="107" t="s">
        <v>139</v>
      </c>
      <c r="B116" s="108">
        <f>I22</f>
        <v>664.81000000000006</v>
      </c>
      <c r="C116" s="109">
        <f>B116/B121*100</f>
        <v>26.83033137866601</v>
      </c>
      <c r="D116" s="110">
        <v>0.2</v>
      </c>
      <c r="E116" s="117"/>
      <c r="F116" s="117"/>
      <c r="G116" s="118"/>
      <c r="H116" s="119"/>
      <c r="J116" s="2"/>
      <c r="K116" s="2"/>
      <c r="L116" s="2"/>
      <c r="M116" s="2"/>
      <c r="N116" s="2"/>
    </row>
    <row r="117" spans="1:14" ht="15.75" x14ac:dyDescent="0.25">
      <c r="A117" s="107" t="s">
        <v>140</v>
      </c>
      <c r="B117" s="108">
        <f>I24</f>
        <v>47.3</v>
      </c>
      <c r="C117" s="109">
        <f>B117/B121*100</f>
        <v>1.9089283768458691</v>
      </c>
      <c r="D117" s="110">
        <v>0.05</v>
      </c>
      <c r="E117" s="117"/>
      <c r="F117" s="117"/>
      <c r="G117" s="118"/>
      <c r="H117" s="119"/>
      <c r="J117" s="2"/>
      <c r="K117" s="2"/>
      <c r="L117" s="2"/>
      <c r="M117" s="2"/>
      <c r="N117" s="2"/>
    </row>
    <row r="118" spans="1:14" ht="15.75" x14ac:dyDescent="0.25">
      <c r="A118" s="111" t="s">
        <v>141</v>
      </c>
      <c r="B118" s="125">
        <f>I70</f>
        <v>811.85</v>
      </c>
      <c r="C118" s="112">
        <f>B118/B121*100</f>
        <v>32.764556083347124</v>
      </c>
      <c r="D118" s="113">
        <v>0.35</v>
      </c>
      <c r="E118" s="117"/>
      <c r="F118" s="117"/>
      <c r="G118" s="118"/>
      <c r="H118" s="120"/>
      <c r="J118" s="2"/>
      <c r="K118" s="2"/>
      <c r="L118" s="2"/>
      <c r="M118" s="2"/>
      <c r="N118" s="2"/>
    </row>
    <row r="119" spans="1:14" ht="15.75" x14ac:dyDescent="0.25">
      <c r="A119" s="111" t="s">
        <v>142</v>
      </c>
      <c r="B119" s="125">
        <f>I83</f>
        <v>343</v>
      </c>
      <c r="C119" s="112">
        <f>B119/B121*100</f>
        <v>13.842757574167718</v>
      </c>
      <c r="D119" s="113">
        <v>0.15</v>
      </c>
      <c r="E119" s="117"/>
      <c r="F119" s="117"/>
      <c r="G119" s="118"/>
      <c r="H119" s="119"/>
      <c r="J119" s="2"/>
      <c r="K119" s="2"/>
      <c r="L119" s="2"/>
      <c r="M119" s="2"/>
      <c r="N119" s="2"/>
    </row>
    <row r="120" spans="1:14" ht="16.5" thickBot="1" x14ac:dyDescent="0.3">
      <c r="A120" s="111" t="s">
        <v>143</v>
      </c>
      <c r="B120" s="125">
        <f>I112</f>
        <v>610.87</v>
      </c>
      <c r="C120" s="112">
        <f>B120/B121*100</f>
        <v>24.653426586973278</v>
      </c>
      <c r="D120" s="113">
        <v>0.25</v>
      </c>
      <c r="E120" s="117"/>
      <c r="F120" s="117"/>
      <c r="G120" s="118"/>
      <c r="H120" s="119"/>
      <c r="J120" s="2"/>
      <c r="K120" s="2"/>
      <c r="L120" s="2"/>
      <c r="M120" s="2"/>
      <c r="N120" s="2"/>
    </row>
    <row r="121" spans="1:14" ht="16.5" thickBot="1" x14ac:dyDescent="0.3">
      <c r="A121" s="114" t="s">
        <v>144</v>
      </c>
      <c r="B121" s="126">
        <f>SUM(B116:B120)</f>
        <v>2477.83</v>
      </c>
      <c r="C121" s="115"/>
      <c r="D121" s="106"/>
      <c r="E121" s="117"/>
      <c r="F121" s="117"/>
      <c r="G121" s="117"/>
      <c r="H121" s="117"/>
      <c r="J121" s="2"/>
      <c r="K121" s="2"/>
      <c r="L121" s="2"/>
      <c r="M121" s="2"/>
      <c r="N121" s="2"/>
    </row>
    <row r="122" spans="1:14" ht="15.75" x14ac:dyDescent="0.25">
      <c r="J122" s="2"/>
      <c r="K122" s="2"/>
      <c r="L122" s="2"/>
      <c r="M122" s="2"/>
      <c r="N122" s="2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20"/>
  <sheetViews>
    <sheetView topLeftCell="A104" workbookViewId="0">
      <selection activeCell="C134" sqref="C134"/>
    </sheetView>
  </sheetViews>
  <sheetFormatPr defaultRowHeight="15" x14ac:dyDescent="0.25"/>
  <cols>
    <col min="1" max="1" width="15.85546875" customWidth="1"/>
    <col min="2" max="2" width="23.5703125" customWidth="1"/>
    <col min="3" max="3" width="9.28515625" customWidth="1"/>
    <col min="10" max="10" width="13.42578125" customWidth="1"/>
  </cols>
  <sheetData>
    <row r="1" spans="1:13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</row>
    <row r="2" spans="1:13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</row>
    <row r="5" spans="1:13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</row>
    <row r="6" spans="1:13" ht="31.5" x14ac:dyDescent="0.25">
      <c r="A6" s="4" t="s">
        <v>200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</row>
    <row r="7" spans="1:13" ht="30" x14ac:dyDescent="0.25">
      <c r="A7" s="5" t="s">
        <v>15</v>
      </c>
      <c r="B7" s="145" t="s">
        <v>201</v>
      </c>
      <c r="C7" s="7">
        <v>200</v>
      </c>
      <c r="D7" s="7"/>
      <c r="E7" s="7"/>
      <c r="F7" s="11">
        <v>13.65</v>
      </c>
      <c r="G7" s="11">
        <v>16.66</v>
      </c>
      <c r="H7" s="11">
        <v>6.66</v>
      </c>
      <c r="I7" s="11">
        <v>231.28</v>
      </c>
      <c r="J7" s="7" t="s">
        <v>206</v>
      </c>
      <c r="K7" s="2"/>
      <c r="L7" s="2"/>
      <c r="M7" s="2"/>
    </row>
    <row r="8" spans="1:13" ht="15.75" x14ac:dyDescent="0.25">
      <c r="A8" s="3"/>
      <c r="B8" s="13" t="s">
        <v>109</v>
      </c>
      <c r="C8" s="22"/>
      <c r="D8" s="46" t="s">
        <v>240</v>
      </c>
      <c r="E8" s="46">
        <v>80</v>
      </c>
      <c r="F8" s="52"/>
      <c r="G8" s="52"/>
      <c r="H8" s="52"/>
      <c r="I8" s="52"/>
      <c r="J8" s="7" t="s">
        <v>17</v>
      </c>
      <c r="K8" s="2"/>
      <c r="L8" s="2"/>
      <c r="M8" s="2"/>
    </row>
    <row r="9" spans="1:13" ht="15.75" x14ac:dyDescent="0.25">
      <c r="A9" s="3"/>
      <c r="B9" s="13" t="s">
        <v>148</v>
      </c>
      <c r="C9" s="22"/>
      <c r="D9" s="46">
        <v>80</v>
      </c>
      <c r="E9" s="46">
        <v>80</v>
      </c>
      <c r="F9" s="52"/>
      <c r="G9" s="52"/>
      <c r="H9" s="52"/>
      <c r="I9" s="52"/>
      <c r="J9" s="7"/>
      <c r="K9" s="2"/>
      <c r="L9" s="2"/>
      <c r="M9" s="2"/>
    </row>
    <row r="10" spans="1:13" ht="15.75" x14ac:dyDescent="0.25">
      <c r="A10" s="3"/>
      <c r="B10" s="13" t="s">
        <v>203</v>
      </c>
      <c r="C10" s="22"/>
      <c r="D10" s="46"/>
      <c r="E10" s="46">
        <v>160</v>
      </c>
      <c r="F10" s="52"/>
      <c r="G10" s="52"/>
      <c r="H10" s="52"/>
      <c r="I10" s="52"/>
      <c r="J10" s="7"/>
      <c r="K10" s="2"/>
      <c r="L10" s="2"/>
      <c r="M10" s="2"/>
    </row>
    <row r="11" spans="1:13" ht="15.75" x14ac:dyDescent="0.25">
      <c r="A11" s="3"/>
      <c r="B11" s="13" t="s">
        <v>204</v>
      </c>
      <c r="C11" s="22"/>
      <c r="D11" s="46">
        <v>60</v>
      </c>
      <c r="E11" s="46">
        <v>38.700000000000003</v>
      </c>
      <c r="F11" s="52"/>
      <c r="G11" s="52"/>
      <c r="H11" s="52"/>
      <c r="I11" s="52"/>
      <c r="J11" s="7"/>
      <c r="K11" s="2"/>
      <c r="L11" s="2"/>
      <c r="M11" s="2"/>
    </row>
    <row r="12" spans="1:13" ht="15.75" x14ac:dyDescent="0.25">
      <c r="A12" s="3"/>
      <c r="B12" s="13" t="s">
        <v>205</v>
      </c>
      <c r="C12" s="22"/>
      <c r="D12" s="46">
        <v>6.7</v>
      </c>
      <c r="E12" s="46">
        <v>6.7</v>
      </c>
      <c r="F12" s="52"/>
      <c r="G12" s="52"/>
      <c r="H12" s="52"/>
      <c r="I12" s="52"/>
      <c r="J12" s="7"/>
      <c r="K12" s="2"/>
      <c r="L12" s="2"/>
      <c r="M12" s="2"/>
    </row>
    <row r="13" spans="1:13" ht="15.75" x14ac:dyDescent="0.25">
      <c r="A13" s="3"/>
      <c r="B13" s="157" t="s">
        <v>21</v>
      </c>
      <c r="C13" s="22"/>
      <c r="D13" s="46">
        <v>0.7</v>
      </c>
      <c r="E13" s="46">
        <v>0.7</v>
      </c>
      <c r="F13" s="52"/>
      <c r="G13" s="52"/>
      <c r="H13" s="52"/>
      <c r="I13" s="52"/>
      <c r="J13" s="3"/>
      <c r="K13" s="2"/>
      <c r="L13" s="2"/>
      <c r="M13" s="2"/>
    </row>
    <row r="14" spans="1:13" ht="15.75" x14ac:dyDescent="0.25">
      <c r="A14" s="3"/>
      <c r="B14" s="129"/>
      <c r="C14" s="131"/>
      <c r="D14" s="28"/>
      <c r="E14" s="28"/>
      <c r="F14" s="27"/>
      <c r="G14" s="27"/>
      <c r="H14" s="27"/>
      <c r="I14" s="27"/>
      <c r="J14" s="3"/>
      <c r="K14" s="2"/>
      <c r="L14" s="2"/>
      <c r="M14" s="2"/>
    </row>
    <row r="15" spans="1:13" ht="15.75" x14ac:dyDescent="0.25">
      <c r="A15" s="3"/>
      <c r="B15" s="20" t="s">
        <v>207</v>
      </c>
      <c r="C15" s="27">
        <v>180</v>
      </c>
      <c r="D15" s="70"/>
      <c r="E15" s="70"/>
      <c r="F15" s="27">
        <v>2.5099999999999998</v>
      </c>
      <c r="G15" s="27">
        <v>2.29</v>
      </c>
      <c r="H15" s="27">
        <v>11.94</v>
      </c>
      <c r="I15" s="27">
        <v>78.53</v>
      </c>
      <c r="J15" s="7" t="s">
        <v>405</v>
      </c>
      <c r="K15" s="2"/>
      <c r="L15" s="2"/>
      <c r="M15" s="2"/>
    </row>
    <row r="16" spans="1:13" ht="15.75" x14ac:dyDescent="0.25">
      <c r="A16" s="3"/>
      <c r="B16" s="21" t="s">
        <v>82</v>
      </c>
      <c r="C16" s="156"/>
      <c r="D16" s="28">
        <v>7.1999999999999995E-2</v>
      </c>
      <c r="E16" s="28">
        <v>7.1999999999999995E-2</v>
      </c>
      <c r="F16" s="52"/>
      <c r="G16" s="52"/>
      <c r="H16" s="52"/>
      <c r="I16" s="52"/>
      <c r="J16" s="7" t="s">
        <v>432</v>
      </c>
      <c r="K16" s="2"/>
      <c r="L16" s="2"/>
      <c r="M16" s="2"/>
    </row>
    <row r="17" spans="1:13" ht="15.75" x14ac:dyDescent="0.25">
      <c r="A17" s="3"/>
      <c r="B17" s="21" t="s">
        <v>208</v>
      </c>
      <c r="C17" s="156"/>
      <c r="D17" s="28">
        <v>96</v>
      </c>
      <c r="E17" s="28">
        <v>96</v>
      </c>
      <c r="F17" s="52"/>
      <c r="G17" s="52"/>
      <c r="H17" s="52"/>
      <c r="I17" s="52"/>
      <c r="J17" s="3"/>
      <c r="K17" s="2"/>
      <c r="L17" s="2"/>
      <c r="M17" s="2"/>
    </row>
    <row r="18" spans="1:13" ht="15.75" x14ac:dyDescent="0.25">
      <c r="A18" s="3"/>
      <c r="B18" s="21" t="s">
        <v>148</v>
      </c>
      <c r="C18" s="156"/>
      <c r="D18" s="28">
        <v>72</v>
      </c>
      <c r="E18" s="28">
        <v>72</v>
      </c>
      <c r="F18" s="52"/>
      <c r="G18" s="52"/>
      <c r="H18" s="52"/>
      <c r="I18" s="52"/>
      <c r="J18" s="3"/>
      <c r="K18" s="2"/>
      <c r="L18" s="2"/>
      <c r="M18" s="2"/>
    </row>
    <row r="19" spans="1:13" ht="15.75" x14ac:dyDescent="0.25">
      <c r="A19" s="3"/>
      <c r="B19" s="21" t="s">
        <v>40</v>
      </c>
      <c r="C19" s="156"/>
      <c r="D19" s="28">
        <v>11.7</v>
      </c>
      <c r="E19" s="28">
        <v>11.7</v>
      </c>
      <c r="F19" s="52"/>
      <c r="G19" s="52"/>
      <c r="H19" s="52"/>
      <c r="I19" s="52"/>
      <c r="J19" s="3"/>
      <c r="K19" s="2"/>
      <c r="L19" s="2"/>
      <c r="M19" s="2"/>
    </row>
    <row r="20" spans="1:13" ht="15.75" x14ac:dyDescent="0.25">
      <c r="A20" s="3"/>
      <c r="B20" s="18" t="s">
        <v>29</v>
      </c>
      <c r="C20" s="27">
        <v>10</v>
      </c>
      <c r="D20" s="46">
        <v>10</v>
      </c>
      <c r="E20" s="46">
        <v>10</v>
      </c>
      <c r="F20" s="11">
        <v>0.76</v>
      </c>
      <c r="G20" s="11">
        <v>0.09</v>
      </c>
      <c r="H20" s="11">
        <v>4.67</v>
      </c>
      <c r="I20" s="11">
        <v>23.1</v>
      </c>
      <c r="J20" s="3"/>
      <c r="K20" s="2"/>
      <c r="L20" s="2"/>
      <c r="M20" s="2"/>
    </row>
    <row r="21" spans="1:13" ht="30" x14ac:dyDescent="0.25">
      <c r="A21" s="3"/>
      <c r="B21" s="10" t="s">
        <v>30</v>
      </c>
      <c r="C21" s="27">
        <v>10</v>
      </c>
      <c r="D21" s="46">
        <v>10</v>
      </c>
      <c r="E21" s="46">
        <v>10</v>
      </c>
      <c r="F21" s="11">
        <v>0.77</v>
      </c>
      <c r="G21" s="11">
        <v>0.14000000000000001</v>
      </c>
      <c r="H21" s="11">
        <v>3.76</v>
      </c>
      <c r="I21" s="11">
        <v>20.100000000000001</v>
      </c>
      <c r="J21" s="3"/>
      <c r="K21" s="2"/>
      <c r="L21" s="2"/>
      <c r="M21" s="2"/>
    </row>
    <row r="22" spans="1:13" ht="15.75" x14ac:dyDescent="0.25">
      <c r="A22" s="8" t="s">
        <v>31</v>
      </c>
      <c r="B22" s="9"/>
      <c r="C22" s="29">
        <f>SUM(C7:C21)</f>
        <v>400</v>
      </c>
      <c r="D22" s="9"/>
      <c r="E22" s="9"/>
      <c r="F22" s="30">
        <f>SUM(F7:F21)</f>
        <v>17.690000000000001</v>
      </c>
      <c r="G22" s="30">
        <f>SUM(G7:G21)</f>
        <v>19.18</v>
      </c>
      <c r="H22" s="30">
        <f>SUM(H7:H21)</f>
        <v>27.03</v>
      </c>
      <c r="I22" s="30">
        <f>SUM(I7:I21)</f>
        <v>353.01000000000005</v>
      </c>
      <c r="J22" s="9"/>
      <c r="K22" s="2"/>
      <c r="L22" s="2"/>
      <c r="M22" s="2"/>
    </row>
    <row r="23" spans="1:13" ht="15.75" x14ac:dyDescent="0.25">
      <c r="A23" s="5" t="s">
        <v>32</v>
      </c>
      <c r="B23" s="18" t="s">
        <v>439</v>
      </c>
      <c r="C23" s="11">
        <v>200</v>
      </c>
      <c r="D23" s="14">
        <v>200</v>
      </c>
      <c r="E23" s="14">
        <v>200</v>
      </c>
      <c r="F23" s="11">
        <v>0</v>
      </c>
      <c r="G23" s="11">
        <v>0</v>
      </c>
      <c r="H23" s="11">
        <v>20.6</v>
      </c>
      <c r="I23" s="11">
        <v>82.4</v>
      </c>
      <c r="J23" s="3"/>
      <c r="K23" s="2"/>
      <c r="L23" s="2"/>
      <c r="M23" s="2"/>
    </row>
    <row r="24" spans="1:13" ht="47.25" x14ac:dyDescent="0.25">
      <c r="A24" s="31" t="s">
        <v>33</v>
      </c>
      <c r="B24" s="9"/>
      <c r="C24" s="9"/>
      <c r="D24" s="9"/>
      <c r="E24" s="9"/>
      <c r="F24" s="30">
        <f>SUM(F23)</f>
        <v>0</v>
      </c>
      <c r="G24" s="30">
        <f>SUM(G23)</f>
        <v>0</v>
      </c>
      <c r="H24" s="30">
        <f>SUM(H23)</f>
        <v>20.6</v>
      </c>
      <c r="I24" s="30">
        <f>SUM(I23)</f>
        <v>82.4</v>
      </c>
      <c r="J24" s="9"/>
      <c r="K24" s="2"/>
      <c r="L24" s="2"/>
      <c r="M24" s="2"/>
    </row>
    <row r="25" spans="1:13" ht="15.75" x14ac:dyDescent="0.25">
      <c r="A25" s="32" t="s">
        <v>34</v>
      </c>
      <c r="B25" s="329" t="s">
        <v>404</v>
      </c>
      <c r="C25" s="11">
        <v>60</v>
      </c>
      <c r="D25" s="14">
        <v>61.2</v>
      </c>
      <c r="E25" s="14">
        <v>60</v>
      </c>
      <c r="F25" s="19">
        <v>0.66</v>
      </c>
      <c r="G25" s="19">
        <v>0.12</v>
      </c>
      <c r="H25" s="19">
        <v>2.2799999999999998</v>
      </c>
      <c r="I25" s="19">
        <v>14.4</v>
      </c>
      <c r="J25" s="19"/>
      <c r="K25" s="2"/>
      <c r="L25" s="2"/>
      <c r="M25" s="2"/>
    </row>
    <row r="26" spans="1:13" ht="41.25" customHeight="1" x14ac:dyDescent="0.25">
      <c r="A26" s="3"/>
      <c r="B26" s="349" t="s">
        <v>212</v>
      </c>
      <c r="C26" s="328">
        <v>200</v>
      </c>
      <c r="D26" s="350"/>
      <c r="E26" s="350"/>
      <c r="F26" s="236">
        <v>4.6399999999999997</v>
      </c>
      <c r="G26" s="236">
        <v>7.17</v>
      </c>
      <c r="H26" s="236">
        <v>8.2200000000000006</v>
      </c>
      <c r="I26" s="236">
        <v>115.72</v>
      </c>
      <c r="J26" s="19" t="s">
        <v>213</v>
      </c>
      <c r="K26" s="2"/>
      <c r="L26" s="2"/>
      <c r="M26" s="2"/>
    </row>
    <row r="27" spans="1:13" ht="15.75" x14ac:dyDescent="0.25">
      <c r="A27" s="3"/>
      <c r="B27" s="266" t="s">
        <v>44</v>
      </c>
      <c r="C27" s="251"/>
      <c r="D27" s="251">
        <v>20.8</v>
      </c>
      <c r="E27" s="251">
        <v>19</v>
      </c>
      <c r="F27" s="237"/>
      <c r="G27" s="237"/>
      <c r="H27" s="237"/>
      <c r="I27" s="237"/>
      <c r="J27" s="19" t="s">
        <v>17</v>
      </c>
      <c r="K27" s="2"/>
      <c r="L27" s="2"/>
      <c r="M27" s="2"/>
    </row>
    <row r="28" spans="1:13" ht="15.75" x14ac:dyDescent="0.25">
      <c r="A28" s="3"/>
      <c r="B28" s="266" t="s">
        <v>28</v>
      </c>
      <c r="C28" s="251"/>
      <c r="D28" s="251">
        <v>192</v>
      </c>
      <c r="E28" s="251">
        <v>192</v>
      </c>
      <c r="F28" s="237"/>
      <c r="G28" s="237"/>
      <c r="H28" s="237"/>
      <c r="I28" s="237"/>
      <c r="J28" s="209"/>
      <c r="K28" s="2"/>
      <c r="L28" s="2"/>
      <c r="M28" s="2"/>
    </row>
    <row r="29" spans="1:13" ht="15.75" x14ac:dyDescent="0.25">
      <c r="A29" s="3"/>
      <c r="B29" s="167" t="s">
        <v>45</v>
      </c>
      <c r="C29" s="158"/>
      <c r="D29" s="158"/>
      <c r="E29" s="165">
        <v>12</v>
      </c>
      <c r="F29" s="166"/>
      <c r="G29" s="166"/>
      <c r="H29" s="166"/>
      <c r="I29" s="166"/>
      <c r="J29" s="3"/>
      <c r="K29" s="2"/>
      <c r="L29" s="2"/>
      <c r="M29" s="2"/>
    </row>
    <row r="30" spans="1:13" ht="26.25" x14ac:dyDescent="0.25">
      <c r="A30" s="3"/>
      <c r="B30" s="167" t="s">
        <v>46</v>
      </c>
      <c r="C30" s="158"/>
      <c r="D30" s="158"/>
      <c r="E30" s="165">
        <v>137</v>
      </c>
      <c r="F30" s="166"/>
      <c r="G30" s="166"/>
      <c r="H30" s="166"/>
      <c r="I30" s="166"/>
      <c r="J30" s="3"/>
      <c r="K30" s="2"/>
      <c r="L30" s="2"/>
      <c r="M30" s="2"/>
    </row>
    <row r="31" spans="1:13" ht="15.75" x14ac:dyDescent="0.25">
      <c r="A31" s="3"/>
      <c r="B31" s="168" t="s">
        <v>210</v>
      </c>
      <c r="C31" s="158"/>
      <c r="D31" s="169">
        <v>36.363636363636367</v>
      </c>
      <c r="E31" s="169">
        <v>29.09090909090909</v>
      </c>
      <c r="F31" s="165"/>
      <c r="G31" s="165"/>
      <c r="H31" s="165"/>
      <c r="I31" s="165"/>
      <c r="J31" s="3"/>
      <c r="K31" s="2"/>
      <c r="L31" s="2"/>
      <c r="M31" s="2"/>
    </row>
    <row r="32" spans="1:13" ht="15.75" x14ac:dyDescent="0.25">
      <c r="A32" s="3"/>
      <c r="B32" s="168" t="s">
        <v>162</v>
      </c>
      <c r="C32" s="158"/>
      <c r="D32" s="169">
        <v>18.181818181818183</v>
      </c>
      <c r="E32" s="169">
        <v>14.545454545454545</v>
      </c>
      <c r="F32" s="165"/>
      <c r="G32" s="165"/>
      <c r="H32" s="165"/>
      <c r="I32" s="165"/>
      <c r="J32" s="3"/>
      <c r="K32" s="2"/>
      <c r="L32" s="2"/>
      <c r="M32" s="2"/>
    </row>
    <row r="33" spans="1:13" ht="15.75" x14ac:dyDescent="0.25">
      <c r="A33" s="3"/>
      <c r="B33" s="168" t="s">
        <v>48</v>
      </c>
      <c r="C33" s="158"/>
      <c r="D33" s="169">
        <v>18.181818181818183</v>
      </c>
      <c r="E33" s="169">
        <v>14.545454545454545</v>
      </c>
      <c r="F33" s="165"/>
      <c r="G33" s="165"/>
      <c r="H33" s="165"/>
      <c r="I33" s="165"/>
      <c r="J33" s="3"/>
      <c r="K33" s="2"/>
      <c r="L33" s="2"/>
      <c r="M33" s="2"/>
    </row>
    <row r="34" spans="1:13" ht="15.75" x14ac:dyDescent="0.25">
      <c r="A34" s="3"/>
      <c r="B34" s="168" t="s">
        <v>49</v>
      </c>
      <c r="C34" s="158"/>
      <c r="D34" s="169">
        <v>9.0909090909090917</v>
      </c>
      <c r="E34" s="169">
        <v>7.2727272727272725</v>
      </c>
      <c r="F34" s="165"/>
      <c r="G34" s="165"/>
      <c r="H34" s="165"/>
      <c r="I34" s="165"/>
      <c r="J34" s="3"/>
      <c r="K34" s="2"/>
      <c r="L34" s="2"/>
      <c r="M34" s="2"/>
    </row>
    <row r="35" spans="1:13" ht="15.75" x14ac:dyDescent="0.25">
      <c r="A35" s="3"/>
      <c r="B35" s="168" t="s">
        <v>50</v>
      </c>
      <c r="C35" s="158"/>
      <c r="D35" s="169">
        <v>4.5454545454545459</v>
      </c>
      <c r="E35" s="169">
        <v>3.6363636363636362</v>
      </c>
      <c r="F35" s="165"/>
      <c r="G35" s="165"/>
      <c r="H35" s="165"/>
      <c r="I35" s="165"/>
      <c r="J35" s="3"/>
      <c r="K35" s="2"/>
      <c r="L35" s="2"/>
      <c r="M35" s="2"/>
    </row>
    <row r="36" spans="1:13" ht="15.75" x14ac:dyDescent="0.25">
      <c r="A36" s="3"/>
      <c r="B36" s="168" t="s">
        <v>51</v>
      </c>
      <c r="C36" s="158"/>
      <c r="D36" s="169">
        <v>2.1818181818181817</v>
      </c>
      <c r="E36" s="169">
        <v>2.1818181818181817</v>
      </c>
      <c r="F36" s="165"/>
      <c r="G36" s="165"/>
      <c r="H36" s="165"/>
      <c r="I36" s="165"/>
      <c r="J36" s="3"/>
      <c r="K36" s="2"/>
      <c r="L36" s="2"/>
      <c r="M36" s="2"/>
    </row>
    <row r="37" spans="1:13" ht="15.75" x14ac:dyDescent="0.25">
      <c r="A37" s="3"/>
      <c r="B37" s="168" t="s">
        <v>21</v>
      </c>
      <c r="C37" s="158"/>
      <c r="D37" s="169">
        <v>0.8</v>
      </c>
      <c r="E37" s="169">
        <v>0.8</v>
      </c>
      <c r="F37" s="165"/>
      <c r="G37" s="165"/>
      <c r="H37" s="165"/>
      <c r="I37" s="165"/>
      <c r="J37" s="3"/>
      <c r="K37" s="2"/>
      <c r="L37" s="2"/>
      <c r="M37" s="2"/>
    </row>
    <row r="38" spans="1:13" ht="15.75" x14ac:dyDescent="0.25">
      <c r="A38" s="3"/>
      <c r="B38" s="170" t="s">
        <v>20</v>
      </c>
      <c r="C38" s="158"/>
      <c r="D38" s="169">
        <v>1.8181818181818181</v>
      </c>
      <c r="E38" s="169">
        <v>1.8181818181818181</v>
      </c>
      <c r="F38" s="165"/>
      <c r="G38" s="165"/>
      <c r="H38" s="165"/>
      <c r="I38" s="165"/>
      <c r="J38" s="3"/>
      <c r="K38" s="2"/>
      <c r="L38" s="2"/>
      <c r="M38" s="2"/>
    </row>
    <row r="39" spans="1:13" ht="15.75" x14ac:dyDescent="0.25">
      <c r="A39" s="3"/>
      <c r="B39" s="170" t="s">
        <v>211</v>
      </c>
      <c r="C39" s="165"/>
      <c r="D39" s="169">
        <v>0.18181818181818182</v>
      </c>
      <c r="E39" s="169">
        <v>0.18181818181818182</v>
      </c>
      <c r="F39" s="165"/>
      <c r="G39" s="165"/>
      <c r="H39" s="165"/>
      <c r="I39" s="165"/>
      <c r="J39" s="3"/>
      <c r="K39" s="2"/>
      <c r="L39" s="2"/>
      <c r="M39" s="2"/>
    </row>
    <row r="40" spans="1:13" ht="15.75" x14ac:dyDescent="0.25">
      <c r="A40" s="3"/>
      <c r="B40" s="170" t="s">
        <v>164</v>
      </c>
      <c r="C40" s="171"/>
      <c r="D40" s="169">
        <v>1.35</v>
      </c>
      <c r="E40" s="169">
        <v>1</v>
      </c>
      <c r="F40" s="158"/>
      <c r="G40" s="158"/>
      <c r="H40" s="158"/>
      <c r="I40" s="158"/>
      <c r="J40" s="3"/>
      <c r="K40" s="2"/>
      <c r="L40" s="2"/>
      <c r="M40" s="2"/>
    </row>
    <row r="41" spans="1:13" ht="15.75" x14ac:dyDescent="0.25">
      <c r="A41" s="3"/>
      <c r="B41" s="170" t="s">
        <v>165</v>
      </c>
      <c r="C41" s="163"/>
      <c r="D41" s="172">
        <v>6</v>
      </c>
      <c r="E41" s="172">
        <v>6</v>
      </c>
      <c r="F41" s="158"/>
      <c r="G41" s="158"/>
      <c r="H41" s="158"/>
      <c r="I41" s="158"/>
      <c r="J41" s="3"/>
      <c r="K41" s="2"/>
      <c r="L41" s="2"/>
      <c r="M41" s="2"/>
    </row>
    <row r="42" spans="1:13" ht="31.5" x14ac:dyDescent="0.25">
      <c r="A42" s="3"/>
      <c r="B42" s="73" t="s">
        <v>214</v>
      </c>
      <c r="C42" s="49">
        <v>70</v>
      </c>
      <c r="D42" s="41"/>
      <c r="E42" s="41"/>
      <c r="F42" s="19">
        <v>20.13</v>
      </c>
      <c r="G42" s="19">
        <v>24.28</v>
      </c>
      <c r="H42" s="42">
        <v>3.17</v>
      </c>
      <c r="I42" s="19">
        <v>311.66000000000003</v>
      </c>
      <c r="J42" s="7" t="s">
        <v>220</v>
      </c>
      <c r="K42" s="2"/>
      <c r="L42" s="2"/>
      <c r="M42" s="2"/>
    </row>
    <row r="43" spans="1:13" ht="15.75" x14ac:dyDescent="0.25">
      <c r="A43" s="3"/>
      <c r="B43" s="13" t="s">
        <v>215</v>
      </c>
      <c r="C43" s="50"/>
      <c r="D43" s="45">
        <v>121.3</v>
      </c>
      <c r="E43" s="45">
        <v>107.3</v>
      </c>
      <c r="F43" s="19"/>
      <c r="G43" s="19"/>
      <c r="H43" s="19"/>
      <c r="I43" s="19"/>
      <c r="J43" s="7" t="s">
        <v>17</v>
      </c>
      <c r="K43" s="2"/>
      <c r="L43" s="2"/>
      <c r="M43" s="2"/>
    </row>
    <row r="44" spans="1:13" ht="15.75" x14ac:dyDescent="0.25">
      <c r="A44" s="3"/>
      <c r="B44" s="13" t="s">
        <v>23</v>
      </c>
      <c r="C44" s="50"/>
      <c r="D44" s="45">
        <v>5.25</v>
      </c>
      <c r="E44" s="45">
        <v>5.25</v>
      </c>
      <c r="F44" s="19"/>
      <c r="G44" s="19"/>
      <c r="H44" s="19"/>
      <c r="I44" s="19"/>
      <c r="J44" s="3"/>
      <c r="K44" s="2"/>
      <c r="L44" s="2"/>
      <c r="M44" s="2"/>
    </row>
    <row r="45" spans="1:13" ht="15.75" x14ac:dyDescent="0.25">
      <c r="A45" s="3"/>
      <c r="B45" s="13" t="s">
        <v>216</v>
      </c>
      <c r="C45" s="50"/>
      <c r="D45" s="45">
        <v>5.4</v>
      </c>
      <c r="E45" s="45">
        <v>4.4000000000000004</v>
      </c>
      <c r="F45" s="19"/>
      <c r="G45" s="19"/>
      <c r="H45" s="19"/>
      <c r="I45" s="19"/>
      <c r="J45" s="3"/>
      <c r="K45" s="2"/>
      <c r="L45" s="2"/>
      <c r="M45" s="2"/>
    </row>
    <row r="46" spans="1:13" ht="15.75" x14ac:dyDescent="0.25">
      <c r="A46" s="3"/>
      <c r="B46" s="13" t="s">
        <v>56</v>
      </c>
      <c r="C46" s="50"/>
      <c r="D46" s="45">
        <v>2.2000000000000002</v>
      </c>
      <c r="E46" s="45">
        <v>2.2000000000000002</v>
      </c>
      <c r="F46" s="19"/>
      <c r="G46" s="19"/>
      <c r="H46" s="19"/>
      <c r="I46" s="19"/>
      <c r="J46" s="3"/>
      <c r="K46" s="2"/>
      <c r="L46" s="2"/>
      <c r="M46" s="2"/>
    </row>
    <row r="47" spans="1:13" ht="15.75" x14ac:dyDescent="0.25">
      <c r="A47" s="3"/>
      <c r="B47" s="13" t="s">
        <v>57</v>
      </c>
      <c r="C47" s="50"/>
      <c r="D47" s="45">
        <v>1.1000000000000001</v>
      </c>
      <c r="E47" s="45">
        <v>1.1000000000000001</v>
      </c>
      <c r="F47" s="19"/>
      <c r="G47" s="19"/>
      <c r="H47" s="19"/>
      <c r="I47" s="19"/>
      <c r="J47" s="3"/>
      <c r="K47" s="2"/>
      <c r="L47" s="2"/>
      <c r="M47" s="2"/>
    </row>
    <row r="48" spans="1:13" ht="15.75" x14ac:dyDescent="0.25">
      <c r="A48" s="3"/>
      <c r="B48" s="13" t="s">
        <v>217</v>
      </c>
      <c r="C48" s="50"/>
      <c r="D48" s="45">
        <v>0.5</v>
      </c>
      <c r="E48" s="45">
        <v>0.4</v>
      </c>
      <c r="F48" s="19"/>
      <c r="G48" s="19"/>
      <c r="H48" s="19"/>
      <c r="I48" s="19"/>
      <c r="J48" s="3"/>
      <c r="K48" s="2"/>
      <c r="L48" s="2"/>
      <c r="M48" s="2"/>
    </row>
    <row r="49" spans="1:16" ht="15.75" x14ac:dyDescent="0.25">
      <c r="A49" s="3"/>
      <c r="B49" s="13" t="s">
        <v>165</v>
      </c>
      <c r="C49" s="50"/>
      <c r="D49" s="156">
        <v>3</v>
      </c>
      <c r="E49" s="156">
        <v>3</v>
      </c>
      <c r="F49" s="19"/>
      <c r="G49" s="19"/>
      <c r="H49" s="19"/>
      <c r="I49" s="19"/>
      <c r="J49" s="3"/>
      <c r="K49" s="2"/>
      <c r="L49" s="2"/>
      <c r="M49" s="2"/>
    </row>
    <row r="50" spans="1:16" ht="15.75" x14ac:dyDescent="0.25">
      <c r="A50" s="3"/>
      <c r="B50" s="13" t="s">
        <v>49</v>
      </c>
      <c r="C50" s="50"/>
      <c r="D50" s="45">
        <v>5.4</v>
      </c>
      <c r="E50" s="45">
        <v>4.4000000000000004</v>
      </c>
      <c r="F50" s="19"/>
      <c r="G50" s="19"/>
      <c r="H50" s="19"/>
      <c r="I50" s="19"/>
      <c r="J50" s="3"/>
      <c r="K50" s="2"/>
      <c r="L50" s="2"/>
      <c r="M50" s="2"/>
    </row>
    <row r="51" spans="1:16" ht="15.75" x14ac:dyDescent="0.25">
      <c r="A51" s="3"/>
      <c r="B51" s="13" t="s">
        <v>21</v>
      </c>
      <c r="C51" s="51"/>
      <c r="D51" s="45">
        <v>0.5</v>
      </c>
      <c r="E51" s="45">
        <v>0.5</v>
      </c>
      <c r="F51" s="7"/>
      <c r="G51" s="7"/>
      <c r="H51" s="7"/>
      <c r="I51" s="7"/>
      <c r="J51" s="3"/>
      <c r="K51" s="2"/>
      <c r="L51" s="2"/>
      <c r="M51" s="2"/>
    </row>
    <row r="52" spans="1:16" ht="30" x14ac:dyDescent="0.25">
      <c r="A52" s="3"/>
      <c r="B52" s="145" t="s">
        <v>218</v>
      </c>
      <c r="C52" s="27">
        <v>130</v>
      </c>
      <c r="D52" s="3"/>
      <c r="E52" s="3"/>
      <c r="F52" s="7">
        <v>5.69</v>
      </c>
      <c r="G52" s="7">
        <v>5.56</v>
      </c>
      <c r="H52" s="7">
        <v>33.92</v>
      </c>
      <c r="I52" s="7">
        <v>209</v>
      </c>
      <c r="J52" s="7" t="s">
        <v>221</v>
      </c>
      <c r="K52" s="2"/>
      <c r="L52" s="2"/>
      <c r="M52" s="2"/>
    </row>
    <row r="53" spans="1:16" ht="15.75" x14ac:dyDescent="0.25">
      <c r="A53" s="3"/>
      <c r="B53" s="22" t="s">
        <v>219</v>
      </c>
      <c r="C53" s="46"/>
      <c r="D53" s="36">
        <v>51</v>
      </c>
      <c r="E53" s="36">
        <v>51</v>
      </c>
      <c r="F53" s="5"/>
      <c r="G53" s="5"/>
      <c r="H53" s="5"/>
      <c r="I53" s="5"/>
      <c r="J53" s="7" t="s">
        <v>17</v>
      </c>
      <c r="K53" s="2"/>
      <c r="L53" s="2"/>
      <c r="M53" s="2"/>
    </row>
    <row r="54" spans="1:16" ht="15.75" x14ac:dyDescent="0.25">
      <c r="A54" s="3"/>
      <c r="B54" s="22" t="s">
        <v>23</v>
      </c>
      <c r="C54" s="46"/>
      <c r="D54" s="36">
        <v>6.5</v>
      </c>
      <c r="E54" s="36">
        <v>6.5</v>
      </c>
      <c r="F54" s="5"/>
      <c r="G54" s="5"/>
      <c r="H54" s="5"/>
      <c r="I54" s="5"/>
      <c r="J54" s="3"/>
      <c r="K54" s="2"/>
      <c r="L54" s="2"/>
      <c r="M54" s="2"/>
    </row>
    <row r="55" spans="1:16" ht="15.75" x14ac:dyDescent="0.25">
      <c r="A55" s="3"/>
      <c r="B55" s="22" t="s">
        <v>21</v>
      </c>
      <c r="C55" s="46"/>
      <c r="D55" s="36">
        <v>0.7</v>
      </c>
      <c r="E55" s="36">
        <v>0.7</v>
      </c>
      <c r="F55" s="5"/>
      <c r="G55" s="5"/>
      <c r="H55" s="5"/>
      <c r="I55" s="5"/>
      <c r="J55" s="3"/>
      <c r="K55" s="2"/>
      <c r="L55" s="2"/>
      <c r="M55" s="2"/>
    </row>
    <row r="56" spans="1:16" ht="15.75" x14ac:dyDescent="0.25">
      <c r="A56" s="3"/>
      <c r="B56" s="10" t="s">
        <v>415</v>
      </c>
      <c r="C56" s="64">
        <v>180</v>
      </c>
      <c r="D56" s="11"/>
      <c r="E56" s="11"/>
      <c r="F56" s="19">
        <v>0.61</v>
      </c>
      <c r="G56" s="19">
        <v>0</v>
      </c>
      <c r="H56" s="19">
        <v>8.69</v>
      </c>
      <c r="I56" s="19">
        <v>51.12</v>
      </c>
      <c r="J56" s="7" t="s">
        <v>408</v>
      </c>
      <c r="K56" s="250"/>
      <c r="L56" s="250"/>
      <c r="M56" s="2"/>
    </row>
    <row r="57" spans="1:16" ht="15.75" x14ac:dyDescent="0.25">
      <c r="A57" s="3"/>
      <c r="B57" s="13" t="s">
        <v>222</v>
      </c>
      <c r="C57" s="13"/>
      <c r="D57" s="14">
        <v>18</v>
      </c>
      <c r="E57" s="14">
        <v>18</v>
      </c>
      <c r="F57" s="5"/>
      <c r="G57" s="5"/>
      <c r="H57" s="5"/>
      <c r="I57" s="5"/>
      <c r="J57" s="7" t="s">
        <v>43</v>
      </c>
      <c r="K57" s="2"/>
      <c r="L57" s="2"/>
      <c r="M57" s="2"/>
    </row>
    <row r="58" spans="1:16" ht="15.75" x14ac:dyDescent="0.25">
      <c r="A58" s="3"/>
      <c r="B58" s="13" t="s">
        <v>20</v>
      </c>
      <c r="C58" s="12"/>
      <c r="D58" s="14"/>
      <c r="E58" s="14"/>
      <c r="F58" s="5"/>
      <c r="G58" s="5"/>
      <c r="H58" s="5"/>
      <c r="I58" s="5"/>
      <c r="J58" s="3"/>
      <c r="K58" s="2"/>
      <c r="L58" s="2"/>
      <c r="M58" s="2"/>
    </row>
    <row r="59" spans="1:16" ht="15.75" x14ac:dyDescent="0.25">
      <c r="A59" s="3"/>
      <c r="B59" s="13" t="s">
        <v>28</v>
      </c>
      <c r="C59" s="12"/>
      <c r="D59" s="14">
        <v>180</v>
      </c>
      <c r="E59" s="14">
        <v>180</v>
      </c>
      <c r="F59" s="5"/>
      <c r="G59" s="5"/>
      <c r="H59" s="5"/>
      <c r="I59" s="5"/>
      <c r="J59" s="3"/>
      <c r="K59" s="2"/>
      <c r="L59" s="2"/>
      <c r="M59" s="2"/>
    </row>
    <row r="60" spans="1:16" ht="15.75" x14ac:dyDescent="0.25">
      <c r="A60" s="3"/>
      <c r="B60" s="18" t="s">
        <v>29</v>
      </c>
      <c r="C60" s="27">
        <v>40</v>
      </c>
      <c r="D60" s="46">
        <v>40</v>
      </c>
      <c r="E60" s="46">
        <v>40</v>
      </c>
      <c r="F60" s="11">
        <v>3.04</v>
      </c>
      <c r="G60" s="11">
        <v>0.36</v>
      </c>
      <c r="H60" s="11">
        <v>18.68</v>
      </c>
      <c r="I60" s="11">
        <v>92.4</v>
      </c>
      <c r="J60" s="3"/>
      <c r="K60" s="2"/>
      <c r="L60" s="2"/>
      <c r="M60" s="2"/>
    </row>
    <row r="61" spans="1:16" ht="30" x14ac:dyDescent="0.25">
      <c r="A61" s="3"/>
      <c r="B61" s="10" t="s">
        <v>30</v>
      </c>
      <c r="C61" s="27">
        <v>20</v>
      </c>
      <c r="D61" s="46">
        <v>20</v>
      </c>
      <c r="E61" s="46">
        <v>20</v>
      </c>
      <c r="F61" s="27">
        <v>1.54</v>
      </c>
      <c r="G61" s="27">
        <v>0.28000000000000003</v>
      </c>
      <c r="H61" s="27">
        <v>7.52</v>
      </c>
      <c r="I61" s="27">
        <v>40.200000000000003</v>
      </c>
      <c r="J61" s="3"/>
      <c r="K61" s="2"/>
      <c r="L61" s="2"/>
      <c r="M61" s="2"/>
    </row>
    <row r="62" spans="1:16" ht="15.75" x14ac:dyDescent="0.25">
      <c r="A62" s="26" t="s">
        <v>70</v>
      </c>
      <c r="B62" s="25"/>
      <c r="C62" s="29">
        <f>SUM(C25:C61)</f>
        <v>700</v>
      </c>
      <c r="D62" s="25"/>
      <c r="E62" s="25"/>
      <c r="F62" s="53">
        <f>SUM(F25:F61)</f>
        <v>36.31</v>
      </c>
      <c r="G62" s="53">
        <f>SUM(G25:G61)</f>
        <v>37.770000000000003</v>
      </c>
      <c r="H62" s="53">
        <f>SUM(H25:H61)</f>
        <v>82.48</v>
      </c>
      <c r="I62" s="53">
        <f>SUM(I25:I61)</f>
        <v>834.5</v>
      </c>
      <c r="J62" s="25"/>
      <c r="K62" s="2"/>
      <c r="L62" s="2"/>
      <c r="M62" s="2"/>
    </row>
    <row r="63" spans="1:16" ht="15.75" x14ac:dyDescent="0.25">
      <c r="A63" s="54" t="s">
        <v>71</v>
      </c>
      <c r="B63" s="187" t="s">
        <v>454</v>
      </c>
      <c r="C63" s="204">
        <v>60</v>
      </c>
      <c r="D63" s="138"/>
      <c r="E63" s="138"/>
      <c r="F63" s="143">
        <v>7.08</v>
      </c>
      <c r="G63" s="143">
        <v>2.63</v>
      </c>
      <c r="H63" s="143">
        <v>41.81</v>
      </c>
      <c r="I63" s="143">
        <v>219.07</v>
      </c>
      <c r="J63" s="54" t="s">
        <v>304</v>
      </c>
      <c r="K63" s="250"/>
      <c r="L63" s="250"/>
      <c r="M63" s="250"/>
      <c r="N63" s="367"/>
      <c r="O63" s="367"/>
      <c r="P63" s="367"/>
    </row>
    <row r="64" spans="1:16" ht="15.75" x14ac:dyDescent="0.25">
      <c r="A64" s="54"/>
      <c r="B64" s="22" t="s">
        <v>224</v>
      </c>
      <c r="C64" s="22"/>
      <c r="D64" s="22"/>
      <c r="E64" s="22">
        <v>46.4</v>
      </c>
      <c r="F64" s="6"/>
      <c r="G64" s="6"/>
      <c r="H64" s="6"/>
      <c r="I64" s="6"/>
      <c r="J64" s="7" t="s">
        <v>17</v>
      </c>
      <c r="K64" s="250"/>
      <c r="L64" s="250"/>
      <c r="M64" s="250"/>
      <c r="N64" s="367"/>
      <c r="O64" s="367"/>
      <c r="P64" s="367"/>
    </row>
    <row r="65" spans="1:21" ht="15.75" x14ac:dyDescent="0.25">
      <c r="A65" s="54"/>
      <c r="B65" s="22" t="s">
        <v>57</v>
      </c>
      <c r="C65" s="22"/>
      <c r="D65" s="22">
        <v>29.8</v>
      </c>
      <c r="E65" s="22">
        <v>29.8</v>
      </c>
      <c r="F65" s="6"/>
      <c r="G65" s="6"/>
      <c r="H65" s="6"/>
      <c r="I65" s="6"/>
      <c r="J65" s="7"/>
      <c r="K65" s="2"/>
      <c r="L65" s="2"/>
      <c r="M65" s="368"/>
      <c r="N65" s="369"/>
      <c r="O65" s="370"/>
      <c r="P65" s="370"/>
      <c r="Q65" s="293"/>
      <c r="R65" s="293"/>
      <c r="S65" s="293"/>
      <c r="T65" s="293"/>
      <c r="U65" s="294"/>
    </row>
    <row r="66" spans="1:21" ht="15.75" x14ac:dyDescent="0.25">
      <c r="A66" s="54"/>
      <c r="B66" s="22" t="s">
        <v>20</v>
      </c>
      <c r="C66" s="22"/>
      <c r="D66" s="22">
        <v>1.6</v>
      </c>
      <c r="E66" s="22">
        <v>1.6</v>
      </c>
      <c r="F66" s="6"/>
      <c r="G66" s="6"/>
      <c r="H66" s="6"/>
      <c r="I66" s="6"/>
      <c r="J66" s="7"/>
      <c r="K66" s="2"/>
      <c r="L66" s="2"/>
      <c r="M66" s="371"/>
      <c r="N66" s="370"/>
      <c r="O66" s="372"/>
      <c r="P66" s="372"/>
      <c r="Q66" s="292"/>
      <c r="R66" s="293"/>
      <c r="S66" s="293"/>
      <c r="T66" s="293"/>
      <c r="U66" s="296"/>
    </row>
    <row r="67" spans="1:21" ht="15.75" x14ac:dyDescent="0.25">
      <c r="A67" s="54"/>
      <c r="B67" s="22" t="s">
        <v>23</v>
      </c>
      <c r="C67" s="22"/>
      <c r="D67" s="22">
        <v>1.3</v>
      </c>
      <c r="E67" s="22">
        <v>1.3</v>
      </c>
      <c r="F67" s="6"/>
      <c r="G67" s="6"/>
      <c r="H67" s="6"/>
      <c r="I67" s="6"/>
      <c r="J67" s="7"/>
      <c r="K67" s="2"/>
      <c r="L67" s="2"/>
      <c r="M67" s="371"/>
      <c r="N67" s="370"/>
      <c r="O67" s="372"/>
      <c r="P67" s="372"/>
      <c r="Q67" s="292"/>
      <c r="R67" s="293"/>
      <c r="S67" s="293"/>
      <c r="T67" s="293"/>
      <c r="U67" s="297"/>
    </row>
    <row r="68" spans="1:21" ht="15.75" x14ac:dyDescent="0.25">
      <c r="A68" s="54"/>
      <c r="B68" s="22" t="s">
        <v>202</v>
      </c>
      <c r="C68" s="22"/>
      <c r="D68" s="22" t="s">
        <v>455</v>
      </c>
      <c r="E68" s="22">
        <v>1.5</v>
      </c>
      <c r="F68" s="6"/>
      <c r="G68" s="6"/>
      <c r="H68" s="6"/>
      <c r="I68" s="6"/>
      <c r="J68" s="7"/>
      <c r="K68" s="2"/>
      <c r="L68" s="2"/>
      <c r="M68" s="371"/>
      <c r="N68" s="370"/>
      <c r="O68" s="372"/>
      <c r="P68" s="372"/>
      <c r="Q68" s="292"/>
      <c r="R68" s="293"/>
      <c r="S68" s="293"/>
      <c r="T68" s="293"/>
      <c r="U68" s="297"/>
    </row>
    <row r="69" spans="1:21" ht="15.75" x14ac:dyDescent="0.25">
      <c r="A69" s="54"/>
      <c r="B69" s="22" t="s">
        <v>21</v>
      </c>
      <c r="C69" s="22"/>
      <c r="D69" s="22">
        <v>0.5</v>
      </c>
      <c r="E69" s="22">
        <v>0.5</v>
      </c>
      <c r="F69" s="6"/>
      <c r="G69" s="6"/>
      <c r="H69" s="6"/>
      <c r="I69" s="6"/>
      <c r="J69" s="7"/>
      <c r="K69" s="2"/>
      <c r="L69" s="2"/>
      <c r="M69" s="373"/>
      <c r="N69" s="370"/>
      <c r="O69" s="372"/>
      <c r="P69" s="372"/>
      <c r="Q69" s="292"/>
      <c r="R69" s="293"/>
      <c r="S69" s="293"/>
      <c r="T69" s="293"/>
      <c r="U69" s="297"/>
    </row>
    <row r="70" spans="1:21" ht="15.75" x14ac:dyDescent="0.25">
      <c r="A70" s="54"/>
      <c r="B70" s="22" t="s">
        <v>180</v>
      </c>
      <c r="C70" s="13"/>
      <c r="D70" s="13">
        <v>0.9</v>
      </c>
      <c r="E70" s="13">
        <v>0.9</v>
      </c>
      <c r="F70" s="6"/>
      <c r="G70" s="6"/>
      <c r="H70" s="6"/>
      <c r="I70" s="6"/>
      <c r="J70" s="7"/>
      <c r="K70" s="2"/>
      <c r="L70" s="2"/>
      <c r="M70" s="373"/>
      <c r="N70" s="370"/>
      <c r="O70" s="372"/>
      <c r="P70" s="372"/>
      <c r="Q70" s="292"/>
      <c r="R70" s="293"/>
      <c r="S70" s="293"/>
      <c r="T70" s="293"/>
      <c r="U70" s="297"/>
    </row>
    <row r="71" spans="1:21" ht="15.75" x14ac:dyDescent="0.25">
      <c r="A71" s="54"/>
      <c r="B71" s="22" t="s">
        <v>28</v>
      </c>
      <c r="C71" s="13"/>
      <c r="D71" s="13">
        <v>12</v>
      </c>
      <c r="E71" s="13">
        <v>12</v>
      </c>
      <c r="F71" s="6"/>
      <c r="G71" s="6"/>
      <c r="H71" s="6"/>
      <c r="I71" s="6"/>
      <c r="J71" s="7"/>
      <c r="K71" s="2"/>
      <c r="L71" s="2"/>
      <c r="M71" s="373"/>
      <c r="N71" s="370"/>
      <c r="O71" s="372"/>
      <c r="P71" s="372"/>
      <c r="Q71" s="292"/>
      <c r="R71" s="293"/>
      <c r="S71" s="293"/>
      <c r="T71" s="293"/>
      <c r="U71" s="297"/>
    </row>
    <row r="72" spans="1:21" ht="15.75" x14ac:dyDescent="0.25">
      <c r="A72" s="54"/>
      <c r="B72" s="22" t="s">
        <v>225</v>
      </c>
      <c r="C72" s="22"/>
      <c r="D72" s="22">
        <v>1.4</v>
      </c>
      <c r="E72" s="22">
        <v>1.4</v>
      </c>
      <c r="F72" s="6"/>
      <c r="G72" s="6"/>
      <c r="H72" s="6"/>
      <c r="I72" s="6"/>
      <c r="J72" s="7"/>
      <c r="K72" s="2"/>
      <c r="L72" s="2"/>
      <c r="M72" s="373"/>
      <c r="N72" s="370"/>
      <c r="O72" s="275"/>
      <c r="P72" s="372"/>
      <c r="Q72" s="292"/>
      <c r="R72" s="293"/>
      <c r="S72" s="293"/>
      <c r="T72" s="293"/>
      <c r="U72" s="297"/>
    </row>
    <row r="73" spans="1:21" ht="15.75" x14ac:dyDescent="0.25">
      <c r="A73" s="54"/>
      <c r="B73" s="22" t="s">
        <v>456</v>
      </c>
      <c r="C73" s="22"/>
      <c r="D73" s="22"/>
      <c r="E73" s="22">
        <v>30</v>
      </c>
      <c r="F73" s="6"/>
      <c r="G73" s="6"/>
      <c r="H73" s="6"/>
      <c r="I73" s="6"/>
      <c r="J73" s="7"/>
      <c r="K73" s="2"/>
      <c r="L73" s="2"/>
      <c r="M73" s="373"/>
      <c r="N73" s="370"/>
      <c r="O73" s="372"/>
      <c r="P73" s="372"/>
      <c r="Q73" s="292"/>
      <c r="R73" s="293"/>
      <c r="S73" s="293"/>
      <c r="T73" s="293"/>
      <c r="U73" s="297"/>
    </row>
    <row r="74" spans="1:21" ht="15.75" x14ac:dyDescent="0.25">
      <c r="A74" s="54"/>
      <c r="B74" s="22" t="s">
        <v>284</v>
      </c>
      <c r="C74" s="22"/>
      <c r="D74" s="22">
        <v>27.45</v>
      </c>
      <c r="E74" s="22">
        <v>27.18</v>
      </c>
      <c r="F74" s="6"/>
      <c r="G74" s="6"/>
      <c r="H74" s="6"/>
      <c r="I74" s="6"/>
      <c r="J74" s="7"/>
      <c r="K74" s="2"/>
      <c r="L74" s="2"/>
      <c r="M74" s="371"/>
      <c r="N74" s="370"/>
      <c r="O74" s="374"/>
      <c r="P74" s="374"/>
      <c r="Q74" s="292"/>
      <c r="R74" s="293"/>
      <c r="S74" s="293"/>
      <c r="T74" s="293"/>
      <c r="U74" s="297"/>
    </row>
    <row r="75" spans="1:21" ht="15.75" x14ac:dyDescent="0.25">
      <c r="A75" s="54"/>
      <c r="B75" s="22" t="s">
        <v>40</v>
      </c>
      <c r="C75" s="22"/>
      <c r="D75" s="22">
        <v>1.5</v>
      </c>
      <c r="E75" s="22">
        <v>1.5</v>
      </c>
      <c r="F75" s="6"/>
      <c r="G75" s="6"/>
      <c r="H75" s="6"/>
      <c r="I75" s="6"/>
      <c r="J75" s="55"/>
      <c r="K75" s="2"/>
      <c r="L75" s="2"/>
      <c r="M75" s="371"/>
      <c r="N75" s="370"/>
      <c r="O75" s="374"/>
      <c r="P75" s="374"/>
      <c r="Q75" s="292"/>
      <c r="R75" s="293"/>
      <c r="S75" s="293"/>
      <c r="T75" s="293"/>
      <c r="U75" s="297"/>
    </row>
    <row r="76" spans="1:21" ht="15.75" x14ac:dyDescent="0.25">
      <c r="A76" s="54"/>
      <c r="B76" s="22" t="s">
        <v>80</v>
      </c>
      <c r="C76" s="22"/>
      <c r="D76" s="22" t="s">
        <v>391</v>
      </c>
      <c r="E76" s="22">
        <v>1.2</v>
      </c>
      <c r="F76" s="6"/>
      <c r="G76" s="6"/>
      <c r="H76" s="6"/>
      <c r="I76" s="6"/>
      <c r="J76" s="55"/>
      <c r="K76" s="2"/>
      <c r="L76" s="2"/>
      <c r="M76" s="371"/>
      <c r="N76" s="370"/>
      <c r="O76" s="374"/>
      <c r="P76" s="374"/>
      <c r="Q76" s="292"/>
      <c r="R76" s="293"/>
      <c r="S76" s="293"/>
      <c r="T76" s="293"/>
      <c r="U76" s="297"/>
    </row>
    <row r="77" spans="1:21" ht="15.75" x14ac:dyDescent="0.25">
      <c r="A77" s="54"/>
      <c r="B77" s="22" t="s">
        <v>57</v>
      </c>
      <c r="C77" s="22"/>
      <c r="D77" s="22">
        <v>1.2</v>
      </c>
      <c r="E77" s="22">
        <v>1.2</v>
      </c>
      <c r="F77" s="6"/>
      <c r="G77" s="6"/>
      <c r="H77" s="6"/>
      <c r="I77" s="6"/>
      <c r="J77" s="55"/>
      <c r="K77" s="2"/>
      <c r="L77" s="2"/>
      <c r="M77" s="371"/>
      <c r="N77" s="370"/>
      <c r="O77" s="374"/>
      <c r="P77" s="374"/>
      <c r="Q77" s="292"/>
      <c r="R77" s="293"/>
      <c r="S77" s="293"/>
      <c r="T77" s="293"/>
      <c r="U77" s="297"/>
    </row>
    <row r="78" spans="1:21" ht="15.75" x14ac:dyDescent="0.25">
      <c r="A78" s="54"/>
      <c r="B78" s="22" t="s">
        <v>385</v>
      </c>
      <c r="C78" s="22"/>
      <c r="D78" s="22">
        <v>3.0000000000000001E-3</v>
      </c>
      <c r="E78" s="22">
        <v>3.0000000000000001E-3</v>
      </c>
      <c r="F78" s="6"/>
      <c r="G78" s="6"/>
      <c r="H78" s="6"/>
      <c r="I78" s="6"/>
      <c r="J78" s="55"/>
      <c r="K78" s="2"/>
      <c r="L78" s="2"/>
      <c r="M78" s="371"/>
      <c r="N78" s="370"/>
      <c r="O78" s="374"/>
      <c r="P78" s="374"/>
      <c r="Q78" s="292"/>
      <c r="R78" s="293"/>
      <c r="S78" s="293"/>
      <c r="T78" s="293"/>
      <c r="U78" s="297"/>
    </row>
    <row r="79" spans="1:21" ht="15.75" x14ac:dyDescent="0.25">
      <c r="A79" s="54"/>
      <c r="B79" s="22" t="s">
        <v>184</v>
      </c>
      <c r="C79" s="22"/>
      <c r="D79" s="22">
        <v>0.2</v>
      </c>
      <c r="E79" s="22">
        <v>0.2</v>
      </c>
      <c r="F79" s="6"/>
      <c r="G79" s="6"/>
      <c r="H79" s="6"/>
      <c r="I79" s="6"/>
      <c r="J79" s="55"/>
      <c r="K79" s="2"/>
      <c r="L79" s="2"/>
      <c r="M79" s="371"/>
      <c r="N79" s="370"/>
      <c r="O79" s="374"/>
      <c r="P79" s="374"/>
      <c r="Q79" s="292"/>
      <c r="R79" s="293"/>
      <c r="S79" s="293"/>
      <c r="T79" s="293"/>
      <c r="U79" s="297"/>
    </row>
    <row r="80" spans="1:21" ht="15.75" x14ac:dyDescent="0.25">
      <c r="A80" s="54"/>
      <c r="B80" s="22" t="s">
        <v>448</v>
      </c>
      <c r="C80" s="22"/>
      <c r="D80" s="22" t="s">
        <v>391</v>
      </c>
      <c r="E80" s="22">
        <v>1.3</v>
      </c>
      <c r="F80" s="6"/>
      <c r="G80" s="6"/>
      <c r="H80" s="6"/>
      <c r="I80" s="6"/>
      <c r="J80" s="55"/>
      <c r="K80" s="2"/>
      <c r="L80" s="2"/>
      <c r="M80" s="2"/>
    </row>
    <row r="81" spans="1:13" ht="30" x14ac:dyDescent="0.25">
      <c r="A81" s="54"/>
      <c r="B81" s="59" t="s">
        <v>229</v>
      </c>
      <c r="C81" s="61">
        <v>200</v>
      </c>
      <c r="D81" s="60">
        <v>206</v>
      </c>
      <c r="E81" s="60">
        <v>200</v>
      </c>
      <c r="F81" s="64">
        <v>6</v>
      </c>
      <c r="G81" s="64">
        <v>5</v>
      </c>
      <c r="H81" s="64">
        <v>8.4</v>
      </c>
      <c r="I81" s="64">
        <v>108</v>
      </c>
      <c r="J81" s="54" t="s">
        <v>73</v>
      </c>
      <c r="K81" s="2"/>
      <c r="L81" s="2"/>
      <c r="M81" s="2"/>
    </row>
    <row r="82" spans="1:13" ht="15.75" x14ac:dyDescent="0.25">
      <c r="A82" s="26" t="s">
        <v>74</v>
      </c>
      <c r="B82" s="25"/>
      <c r="C82" s="29">
        <f>SUM(C63:C81)</f>
        <v>260</v>
      </c>
      <c r="D82" s="25"/>
      <c r="E82" s="25"/>
      <c r="F82" s="53">
        <f>SUM(F63:F81)</f>
        <v>13.08</v>
      </c>
      <c r="G82" s="53">
        <f>SUM(G63:G81)</f>
        <v>7.63</v>
      </c>
      <c r="H82" s="53">
        <f>SUM(H63:H81)</f>
        <v>50.21</v>
      </c>
      <c r="I82" s="53">
        <f>SUM(I63:I81)</f>
        <v>327.07</v>
      </c>
      <c r="J82" s="25"/>
      <c r="K82" s="2"/>
      <c r="L82" s="2"/>
      <c r="M82" s="2"/>
    </row>
    <row r="83" spans="1:13" ht="30" x14ac:dyDescent="0.25">
      <c r="A83" s="54" t="s">
        <v>75</v>
      </c>
      <c r="B83" s="10" t="s">
        <v>231</v>
      </c>
      <c r="C83" s="56">
        <v>70</v>
      </c>
      <c r="D83" s="54"/>
      <c r="E83" s="54"/>
      <c r="F83" s="57">
        <v>12.17</v>
      </c>
      <c r="G83" s="57">
        <v>10.64</v>
      </c>
      <c r="H83" s="57">
        <v>6.81</v>
      </c>
      <c r="I83" s="57">
        <v>171.27</v>
      </c>
      <c r="J83" s="54" t="s">
        <v>235</v>
      </c>
      <c r="K83" s="2"/>
      <c r="L83" s="2"/>
      <c r="M83" s="2"/>
    </row>
    <row r="84" spans="1:13" ht="26.25" x14ac:dyDescent="0.25">
      <c r="A84" s="54"/>
      <c r="B84" s="15" t="s">
        <v>232</v>
      </c>
      <c r="C84" s="66"/>
      <c r="D84" s="63">
        <v>84</v>
      </c>
      <c r="E84" s="63">
        <v>58</v>
      </c>
      <c r="F84" s="57"/>
      <c r="G84" s="57"/>
      <c r="H84" s="57"/>
      <c r="I84" s="57"/>
      <c r="J84" s="7" t="s">
        <v>17</v>
      </c>
      <c r="K84" s="2"/>
      <c r="L84" s="2"/>
      <c r="M84" s="2"/>
    </row>
    <row r="85" spans="1:13" ht="15.75" x14ac:dyDescent="0.25">
      <c r="A85" s="54"/>
      <c r="B85" s="15" t="s">
        <v>233</v>
      </c>
      <c r="C85" s="66"/>
      <c r="D85" s="63">
        <v>9</v>
      </c>
      <c r="E85" s="63">
        <v>9</v>
      </c>
      <c r="F85" s="57"/>
      <c r="G85" s="57"/>
      <c r="H85" s="57"/>
      <c r="I85" s="57"/>
      <c r="J85" s="7"/>
      <c r="K85" s="2"/>
      <c r="L85" s="2"/>
      <c r="M85" s="2"/>
    </row>
    <row r="86" spans="1:13" ht="15.75" x14ac:dyDescent="0.25">
      <c r="A86" s="54"/>
      <c r="B86" s="15" t="s">
        <v>149</v>
      </c>
      <c r="C86" s="66"/>
      <c r="D86" s="63" t="s">
        <v>234</v>
      </c>
      <c r="E86" s="63">
        <v>6</v>
      </c>
      <c r="F86" s="57"/>
      <c r="G86" s="57"/>
      <c r="H86" s="57"/>
      <c r="I86" s="57"/>
      <c r="J86" s="7"/>
      <c r="K86" s="2"/>
      <c r="L86" s="2"/>
      <c r="M86" s="2"/>
    </row>
    <row r="87" spans="1:13" ht="15.75" x14ac:dyDescent="0.25">
      <c r="A87" s="54"/>
      <c r="B87" s="15" t="s">
        <v>148</v>
      </c>
      <c r="C87" s="66"/>
      <c r="D87" s="63">
        <v>15</v>
      </c>
      <c r="E87" s="63">
        <v>15</v>
      </c>
      <c r="F87" s="57"/>
      <c r="G87" s="57"/>
      <c r="H87" s="57"/>
      <c r="I87" s="57"/>
      <c r="J87" s="7"/>
      <c r="K87" s="2"/>
      <c r="L87" s="2"/>
      <c r="M87" s="2"/>
    </row>
    <row r="88" spans="1:13" ht="15.75" x14ac:dyDescent="0.25">
      <c r="A88" s="54"/>
      <c r="B88" s="15" t="s">
        <v>108</v>
      </c>
      <c r="C88" s="66"/>
      <c r="D88" s="63">
        <v>3</v>
      </c>
      <c r="E88" s="63">
        <v>3</v>
      </c>
      <c r="F88" s="57"/>
      <c r="G88" s="57"/>
      <c r="H88" s="57"/>
      <c r="I88" s="57"/>
      <c r="J88" s="7"/>
      <c r="K88" s="2"/>
      <c r="L88" s="2"/>
      <c r="M88" s="2"/>
    </row>
    <row r="89" spans="1:13" ht="15.75" x14ac:dyDescent="0.25">
      <c r="A89" s="54"/>
      <c r="B89" s="13" t="s">
        <v>21</v>
      </c>
      <c r="C89" s="66"/>
      <c r="D89" s="63">
        <v>0.7</v>
      </c>
      <c r="E89" s="63">
        <v>0.7</v>
      </c>
      <c r="F89" s="57"/>
      <c r="G89" s="57"/>
      <c r="H89" s="57"/>
      <c r="I89" s="57"/>
      <c r="J89" s="55"/>
      <c r="K89" s="2"/>
      <c r="L89" s="2"/>
      <c r="M89" s="2"/>
    </row>
    <row r="90" spans="1:13" ht="28.5" customHeight="1" x14ac:dyDescent="0.25">
      <c r="A90" s="54"/>
      <c r="B90" s="201" t="s">
        <v>309</v>
      </c>
      <c r="C90" s="163">
        <v>150</v>
      </c>
      <c r="D90" s="165"/>
      <c r="E90" s="165"/>
      <c r="F90" s="163">
        <v>2.98</v>
      </c>
      <c r="G90" s="163">
        <v>10.92</v>
      </c>
      <c r="H90" s="163">
        <v>19.14</v>
      </c>
      <c r="I90" s="163">
        <v>205.41</v>
      </c>
      <c r="J90" s="69" t="s">
        <v>311</v>
      </c>
      <c r="K90" s="2"/>
      <c r="L90" s="2"/>
      <c r="M90" s="2"/>
    </row>
    <row r="91" spans="1:13" ht="15.75" x14ac:dyDescent="0.25">
      <c r="A91" s="54"/>
      <c r="B91" s="164" t="s">
        <v>48</v>
      </c>
      <c r="C91" s="163"/>
      <c r="D91" s="165">
        <v>148</v>
      </c>
      <c r="E91" s="165">
        <v>111</v>
      </c>
      <c r="F91" s="158"/>
      <c r="G91" s="158"/>
      <c r="H91" s="158"/>
      <c r="I91" s="158"/>
      <c r="J91" s="208" t="s">
        <v>43</v>
      </c>
      <c r="K91" s="2"/>
      <c r="L91" s="2"/>
      <c r="M91" s="2"/>
    </row>
    <row r="92" spans="1:13" ht="15.75" x14ac:dyDescent="0.25">
      <c r="A92" s="54"/>
      <c r="B92" s="164" t="s">
        <v>51</v>
      </c>
      <c r="C92" s="163"/>
      <c r="D92" s="165">
        <v>6</v>
      </c>
      <c r="E92" s="165">
        <v>6</v>
      </c>
      <c r="F92" s="158"/>
      <c r="G92" s="158"/>
      <c r="H92" s="158"/>
      <c r="I92" s="158"/>
      <c r="J92" s="208"/>
      <c r="K92" s="2"/>
      <c r="L92" s="2"/>
      <c r="M92" s="2"/>
    </row>
    <row r="93" spans="1:13" ht="15.75" x14ac:dyDescent="0.25">
      <c r="A93" s="54"/>
      <c r="B93" s="164" t="s">
        <v>50</v>
      </c>
      <c r="C93" s="163"/>
      <c r="D93" s="165">
        <v>36</v>
      </c>
      <c r="E93" s="165">
        <v>30</v>
      </c>
      <c r="F93" s="158"/>
      <c r="G93" s="158"/>
      <c r="H93" s="158"/>
      <c r="I93" s="158"/>
      <c r="J93" s="208"/>
      <c r="K93" s="2"/>
      <c r="L93" s="2"/>
      <c r="M93" s="2"/>
    </row>
    <row r="94" spans="1:13" ht="15.75" x14ac:dyDescent="0.25">
      <c r="A94" s="54"/>
      <c r="B94" s="164" t="s">
        <v>23</v>
      </c>
      <c r="C94" s="163"/>
      <c r="D94" s="165">
        <v>3</v>
      </c>
      <c r="E94" s="165">
        <v>3</v>
      </c>
      <c r="F94" s="158"/>
      <c r="G94" s="158"/>
      <c r="H94" s="158"/>
      <c r="I94" s="158"/>
      <c r="J94" s="208"/>
      <c r="K94" s="2"/>
      <c r="L94" s="2"/>
      <c r="M94" s="2"/>
    </row>
    <row r="95" spans="1:13" ht="18.75" customHeight="1" x14ac:dyDescent="0.25">
      <c r="A95" s="54"/>
      <c r="B95" s="164" t="s">
        <v>168</v>
      </c>
      <c r="C95" s="163"/>
      <c r="D95" s="165"/>
      <c r="E95" s="165">
        <v>15</v>
      </c>
      <c r="F95" s="158"/>
      <c r="G95" s="158"/>
      <c r="H95" s="158"/>
      <c r="I95" s="158"/>
      <c r="J95" s="208"/>
      <c r="K95" s="2"/>
      <c r="L95" s="2"/>
      <c r="M95" s="2"/>
    </row>
    <row r="96" spans="1:13" ht="15.75" x14ac:dyDescent="0.25">
      <c r="A96" s="54"/>
      <c r="B96" s="164" t="s">
        <v>21</v>
      </c>
      <c r="C96" s="163"/>
      <c r="D96" s="165">
        <v>0.5</v>
      </c>
      <c r="E96" s="165">
        <v>0.5</v>
      </c>
      <c r="F96" s="158"/>
      <c r="G96" s="158"/>
      <c r="H96" s="158"/>
      <c r="I96" s="158"/>
      <c r="J96" s="208"/>
      <c r="K96" s="2"/>
      <c r="L96" s="2"/>
      <c r="M96" s="2"/>
    </row>
    <row r="97" spans="1:13" ht="15.75" customHeight="1" x14ac:dyDescent="0.25">
      <c r="A97" s="54"/>
      <c r="B97" s="203" t="s">
        <v>310</v>
      </c>
      <c r="C97" s="163"/>
      <c r="D97" s="165"/>
      <c r="E97" s="158">
        <v>40</v>
      </c>
      <c r="F97" s="158"/>
      <c r="G97" s="158"/>
      <c r="H97" s="158"/>
      <c r="I97" s="158"/>
      <c r="J97" s="208"/>
      <c r="K97" s="2"/>
      <c r="L97" s="2"/>
      <c r="M97" s="2"/>
    </row>
    <row r="98" spans="1:13" ht="15.75" x14ac:dyDescent="0.25">
      <c r="A98" s="54"/>
      <c r="B98" s="164" t="s">
        <v>57</v>
      </c>
      <c r="C98" s="163"/>
      <c r="D98" s="165">
        <v>2</v>
      </c>
      <c r="E98" s="165">
        <v>2</v>
      </c>
      <c r="F98" s="158"/>
      <c r="G98" s="158"/>
      <c r="H98" s="158"/>
      <c r="I98" s="158"/>
      <c r="J98" s="208"/>
      <c r="K98" s="2"/>
      <c r="L98" s="2"/>
      <c r="M98" s="2"/>
    </row>
    <row r="99" spans="1:13" ht="15.75" x14ac:dyDescent="0.25">
      <c r="A99" s="54"/>
      <c r="B99" s="164" t="s">
        <v>23</v>
      </c>
      <c r="C99" s="163"/>
      <c r="D99" s="165">
        <v>2</v>
      </c>
      <c r="E99" s="165">
        <v>2</v>
      </c>
      <c r="F99" s="158"/>
      <c r="G99" s="158"/>
      <c r="H99" s="158"/>
      <c r="I99" s="158"/>
      <c r="J99" s="208"/>
      <c r="K99" s="2"/>
      <c r="L99" s="2"/>
      <c r="M99" s="2"/>
    </row>
    <row r="100" spans="1:13" ht="15.75" x14ac:dyDescent="0.25">
      <c r="A100" s="54"/>
      <c r="B100" s="164" t="s">
        <v>56</v>
      </c>
      <c r="C100" s="163"/>
      <c r="D100" s="165">
        <v>2.4</v>
      </c>
      <c r="E100" s="165">
        <v>2.4</v>
      </c>
      <c r="F100" s="158"/>
      <c r="G100" s="158"/>
      <c r="H100" s="158"/>
      <c r="I100" s="158"/>
      <c r="J100" s="208"/>
      <c r="K100" s="2"/>
      <c r="L100" s="2"/>
      <c r="M100" s="2"/>
    </row>
    <row r="101" spans="1:13" ht="15.75" x14ac:dyDescent="0.25">
      <c r="A101" s="54"/>
      <c r="B101" s="164" t="s">
        <v>20</v>
      </c>
      <c r="C101" s="163"/>
      <c r="D101" s="165">
        <v>0.7</v>
      </c>
      <c r="E101" s="165">
        <v>0.7</v>
      </c>
      <c r="F101" s="158"/>
      <c r="G101" s="158"/>
      <c r="H101" s="158"/>
      <c r="I101" s="158"/>
      <c r="J101" s="208"/>
      <c r="K101" s="2"/>
      <c r="L101" s="2"/>
      <c r="M101" s="2"/>
    </row>
    <row r="102" spans="1:13" ht="15.75" x14ac:dyDescent="0.25">
      <c r="A102" s="54"/>
      <c r="B102" s="164" t="s">
        <v>21</v>
      </c>
      <c r="C102" s="163"/>
      <c r="D102" s="165">
        <v>0.3</v>
      </c>
      <c r="E102" s="165">
        <v>0.3</v>
      </c>
      <c r="F102" s="158"/>
      <c r="G102" s="158"/>
      <c r="H102" s="158"/>
      <c r="I102" s="158"/>
      <c r="J102" s="67"/>
      <c r="K102" s="2"/>
      <c r="L102" s="2"/>
      <c r="M102" s="2"/>
    </row>
    <row r="103" spans="1:13" ht="15.75" x14ac:dyDescent="0.25">
      <c r="A103" s="54"/>
      <c r="B103" s="164" t="s">
        <v>28</v>
      </c>
      <c r="C103" s="163"/>
      <c r="D103" s="165">
        <v>20</v>
      </c>
      <c r="E103" s="165">
        <v>20</v>
      </c>
      <c r="F103" s="158"/>
      <c r="G103" s="158"/>
      <c r="H103" s="158"/>
      <c r="I103" s="158"/>
      <c r="J103" s="67"/>
      <c r="K103" s="2"/>
      <c r="L103" s="2"/>
      <c r="M103" s="2"/>
    </row>
    <row r="104" spans="1:13" ht="15.75" x14ac:dyDescent="0.25">
      <c r="A104" s="3"/>
      <c r="B104" s="161" t="s">
        <v>238</v>
      </c>
      <c r="C104" s="11">
        <v>200</v>
      </c>
      <c r="D104" s="14"/>
      <c r="E104" s="14"/>
      <c r="F104" s="19">
        <v>0.125</v>
      </c>
      <c r="G104" s="19">
        <v>0</v>
      </c>
      <c r="H104" s="19">
        <v>22.63</v>
      </c>
      <c r="I104" s="19">
        <v>88.25</v>
      </c>
      <c r="J104" s="244"/>
      <c r="K104" s="2"/>
      <c r="L104" s="2"/>
      <c r="M104" s="2"/>
    </row>
    <row r="105" spans="1:13" ht="15.75" x14ac:dyDescent="0.25">
      <c r="A105" s="3"/>
      <c r="B105" s="22" t="s">
        <v>239</v>
      </c>
      <c r="C105" s="12"/>
      <c r="D105" s="14">
        <v>25</v>
      </c>
      <c r="E105" s="14">
        <v>25</v>
      </c>
      <c r="F105" s="19"/>
      <c r="G105" s="19"/>
      <c r="H105" s="19"/>
      <c r="I105" s="19"/>
      <c r="J105" s="244"/>
      <c r="K105" s="2"/>
      <c r="L105" s="2"/>
      <c r="M105" s="2"/>
    </row>
    <row r="106" spans="1:13" ht="15.75" x14ac:dyDescent="0.25">
      <c r="A106" s="3"/>
      <c r="B106" s="22" t="s">
        <v>208</v>
      </c>
      <c r="C106" s="12"/>
      <c r="D106" s="14">
        <v>185</v>
      </c>
      <c r="E106" s="14">
        <v>185</v>
      </c>
      <c r="F106" s="19"/>
      <c r="G106" s="19"/>
      <c r="H106" s="19"/>
      <c r="I106" s="19"/>
      <c r="J106" s="243"/>
      <c r="K106" s="2"/>
      <c r="L106" s="2"/>
      <c r="M106" s="2"/>
    </row>
    <row r="107" spans="1:13" ht="15.75" x14ac:dyDescent="0.25">
      <c r="A107" s="3"/>
      <c r="B107" s="18" t="s">
        <v>247</v>
      </c>
      <c r="C107" s="11">
        <v>100</v>
      </c>
      <c r="D107" s="14">
        <v>111</v>
      </c>
      <c r="E107" s="14">
        <v>100</v>
      </c>
      <c r="F107" s="11">
        <v>0.4</v>
      </c>
      <c r="G107" s="11">
        <v>0.3</v>
      </c>
      <c r="H107" s="11">
        <v>10.3</v>
      </c>
      <c r="I107" s="11">
        <v>47</v>
      </c>
      <c r="J107" s="243"/>
      <c r="K107" s="2"/>
      <c r="L107" s="2"/>
      <c r="M107" s="2"/>
    </row>
    <row r="108" spans="1:13" ht="15.75" x14ac:dyDescent="0.25">
      <c r="A108" s="3"/>
      <c r="B108" s="18" t="s">
        <v>29</v>
      </c>
      <c r="C108" s="27">
        <v>20</v>
      </c>
      <c r="D108" s="46">
        <v>20</v>
      </c>
      <c r="E108" s="46">
        <v>20</v>
      </c>
      <c r="F108" s="11">
        <v>1.52</v>
      </c>
      <c r="G108" s="11">
        <v>0.18</v>
      </c>
      <c r="H108" s="11">
        <v>9.34</v>
      </c>
      <c r="I108" s="11">
        <v>46.2</v>
      </c>
      <c r="J108" s="3"/>
      <c r="K108" s="2"/>
      <c r="L108" s="2"/>
      <c r="M108" s="2"/>
    </row>
    <row r="109" spans="1:13" ht="30" x14ac:dyDescent="0.25">
      <c r="A109" s="3"/>
      <c r="B109" s="10" t="s">
        <v>30</v>
      </c>
      <c r="C109" s="27">
        <v>20</v>
      </c>
      <c r="D109" s="46">
        <v>20</v>
      </c>
      <c r="E109" s="46">
        <v>20</v>
      </c>
      <c r="F109" s="27">
        <v>1.54</v>
      </c>
      <c r="G109" s="27">
        <v>0.28000000000000003</v>
      </c>
      <c r="H109" s="27">
        <v>7.52</v>
      </c>
      <c r="I109" s="27">
        <v>40.200000000000003</v>
      </c>
      <c r="J109" s="3"/>
      <c r="K109" s="2"/>
      <c r="L109" s="2"/>
      <c r="M109" s="2"/>
    </row>
    <row r="110" spans="1:13" ht="15.75" x14ac:dyDescent="0.25">
      <c r="A110" s="26" t="s">
        <v>83</v>
      </c>
      <c r="B110" s="26"/>
      <c r="C110" s="29">
        <f>SUM(C83:C109)</f>
        <v>560</v>
      </c>
      <c r="D110" s="26"/>
      <c r="E110" s="26"/>
      <c r="F110" s="53">
        <f>SUM(F83:F109)</f>
        <v>18.734999999999999</v>
      </c>
      <c r="G110" s="53">
        <f>SUM(G83:G109)</f>
        <v>22.320000000000004</v>
      </c>
      <c r="H110" s="53">
        <f>SUM(H83:H109)</f>
        <v>75.739999999999995</v>
      </c>
      <c r="I110" s="53">
        <f>SUM(I83:I109)</f>
        <v>598.33000000000004</v>
      </c>
      <c r="J110" s="26"/>
      <c r="K110" s="2"/>
      <c r="L110" s="2"/>
      <c r="M110" s="2"/>
    </row>
    <row r="111" spans="1:13" ht="15.75" x14ac:dyDescent="0.25">
      <c r="A111" s="71" t="s">
        <v>84</v>
      </c>
      <c r="B111" s="71"/>
      <c r="C111" s="71"/>
      <c r="D111" s="71"/>
      <c r="E111" s="71"/>
      <c r="F111" s="72">
        <f>F22+F24+F62+F82+F110</f>
        <v>85.814999999999998</v>
      </c>
      <c r="G111" s="72">
        <f>G22+G24+G62+G82+G110</f>
        <v>86.9</v>
      </c>
      <c r="H111" s="72">
        <f>H22+H24+H62+H82+H110</f>
        <v>256.06</v>
      </c>
      <c r="I111" s="72">
        <f>I22+I24+I62+I82+I110</f>
        <v>2195.31</v>
      </c>
      <c r="J111" s="71"/>
      <c r="K111" s="2"/>
      <c r="L111" s="2"/>
      <c r="M111" s="2"/>
    </row>
    <row r="112" spans="1:13" ht="16.5" thickBot="1" x14ac:dyDescent="0.3">
      <c r="J112" s="2"/>
      <c r="K112" s="2"/>
      <c r="L112" s="2"/>
      <c r="M112" s="2"/>
    </row>
    <row r="113" spans="1:13" ht="16.5" thickBot="1" x14ac:dyDescent="0.3">
      <c r="A113" s="121" t="s">
        <v>135</v>
      </c>
      <c r="B113" s="122" t="s">
        <v>136</v>
      </c>
      <c r="C113" s="123" t="s">
        <v>137</v>
      </c>
      <c r="D113" s="124" t="s">
        <v>138</v>
      </c>
      <c r="E113" s="116"/>
      <c r="F113" s="116"/>
      <c r="G113" s="116"/>
      <c r="H113" s="116"/>
      <c r="J113" s="2"/>
      <c r="K113" s="2"/>
      <c r="L113" s="2"/>
      <c r="M113" s="2"/>
    </row>
    <row r="114" spans="1:13" ht="15.75" x14ac:dyDescent="0.25">
      <c r="A114" s="107" t="s">
        <v>139</v>
      </c>
      <c r="B114" s="108">
        <f>I22</f>
        <v>353.01000000000005</v>
      </c>
      <c r="C114" s="109">
        <f>B114/B119*100</f>
        <v>16.080189130464493</v>
      </c>
      <c r="D114" s="110">
        <v>0.2</v>
      </c>
      <c r="E114" s="117"/>
      <c r="F114" s="117"/>
      <c r="G114" s="118"/>
      <c r="H114" s="119"/>
      <c r="J114" s="2"/>
      <c r="K114" s="2"/>
      <c r="L114" s="2"/>
      <c r="M114" s="2"/>
    </row>
    <row r="115" spans="1:13" ht="15.75" x14ac:dyDescent="0.25">
      <c r="A115" s="107" t="s">
        <v>140</v>
      </c>
      <c r="B115" s="108">
        <f>I24</f>
        <v>82.4</v>
      </c>
      <c r="C115" s="109">
        <f>B115/B119*100</f>
        <v>3.7534562316939293</v>
      </c>
      <c r="D115" s="110">
        <v>0.05</v>
      </c>
      <c r="E115" s="117"/>
      <c r="F115" s="117"/>
      <c r="G115" s="118"/>
      <c r="H115" s="119"/>
      <c r="J115" s="2"/>
      <c r="K115" s="2"/>
      <c r="L115" s="2"/>
      <c r="M115" s="2"/>
    </row>
    <row r="116" spans="1:13" ht="15.75" x14ac:dyDescent="0.25">
      <c r="A116" s="111" t="s">
        <v>141</v>
      </c>
      <c r="B116" s="125">
        <f>I62</f>
        <v>834.5</v>
      </c>
      <c r="C116" s="112">
        <f>B116/B119*100</f>
        <v>38.012854676560487</v>
      </c>
      <c r="D116" s="113">
        <v>0.35</v>
      </c>
      <c r="E116" s="117"/>
      <c r="F116" s="117"/>
      <c r="G116" s="118"/>
      <c r="H116" s="120"/>
      <c r="J116" s="2"/>
      <c r="K116" s="2"/>
      <c r="L116" s="2"/>
      <c r="M116" s="2"/>
    </row>
    <row r="117" spans="1:13" ht="15.75" x14ac:dyDescent="0.25">
      <c r="A117" s="111" t="s">
        <v>142</v>
      </c>
      <c r="B117" s="125">
        <f>I82</f>
        <v>327.07</v>
      </c>
      <c r="C117" s="112">
        <f>B117/B119*100</f>
        <v>14.898579243933657</v>
      </c>
      <c r="D117" s="113">
        <v>0.15</v>
      </c>
      <c r="E117" s="117"/>
      <c r="F117" s="117"/>
      <c r="G117" s="118"/>
      <c r="H117" s="119"/>
      <c r="J117" s="2"/>
      <c r="K117" s="2"/>
      <c r="L117" s="2"/>
      <c r="M117" s="2"/>
    </row>
    <row r="118" spans="1:13" ht="16.5" thickBot="1" x14ac:dyDescent="0.3">
      <c r="A118" s="111" t="s">
        <v>143</v>
      </c>
      <c r="B118" s="125">
        <f>I110</f>
        <v>598.33000000000004</v>
      </c>
      <c r="C118" s="112">
        <f>B118/B119*100</f>
        <v>27.254920717347435</v>
      </c>
      <c r="D118" s="113">
        <v>0.25</v>
      </c>
      <c r="E118" s="117"/>
      <c r="F118" s="117"/>
      <c r="G118" s="118"/>
      <c r="H118" s="119"/>
      <c r="J118" s="2"/>
      <c r="K118" s="2"/>
      <c r="L118" s="2"/>
      <c r="M118" s="2"/>
    </row>
    <row r="119" spans="1:13" ht="16.5" thickBot="1" x14ac:dyDescent="0.3">
      <c r="A119" s="114" t="s">
        <v>144</v>
      </c>
      <c r="B119" s="126">
        <f>SUM(B114:B118)</f>
        <v>2195.31</v>
      </c>
      <c r="C119" s="115"/>
      <c r="D119" s="106"/>
      <c r="E119" s="117"/>
      <c r="F119" s="117"/>
      <c r="G119" s="117"/>
      <c r="H119" s="117"/>
      <c r="J119" s="2"/>
      <c r="K119" s="2"/>
      <c r="L119" s="2"/>
      <c r="M119" s="2"/>
    </row>
    <row r="120" spans="1:13" ht="15.75" x14ac:dyDescent="0.25">
      <c r="J120" s="2"/>
      <c r="K120" s="2"/>
      <c r="L120" s="2"/>
      <c r="M120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29"/>
  <sheetViews>
    <sheetView topLeftCell="A135" workbookViewId="0">
      <selection activeCell="A130" sqref="A130:XFD175"/>
    </sheetView>
  </sheetViews>
  <sheetFormatPr defaultRowHeight="15" x14ac:dyDescent="0.25"/>
  <cols>
    <col min="1" max="1" width="16.85546875" customWidth="1"/>
    <col min="2" max="2" width="24.5703125" customWidth="1"/>
  </cols>
  <sheetData>
    <row r="1" spans="1:13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</row>
    <row r="2" spans="1:13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</row>
    <row r="5" spans="1:13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</row>
    <row r="6" spans="1:13" ht="31.5" x14ac:dyDescent="0.25">
      <c r="A6" s="4" t="s">
        <v>241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</row>
    <row r="7" spans="1:13" ht="45" x14ac:dyDescent="0.25">
      <c r="A7" s="5" t="s">
        <v>15</v>
      </c>
      <c r="B7" s="10" t="s">
        <v>242</v>
      </c>
      <c r="C7" s="11">
        <v>200</v>
      </c>
      <c r="D7" s="11"/>
      <c r="E7" s="11"/>
      <c r="F7" s="11">
        <v>5.58</v>
      </c>
      <c r="G7" s="11">
        <v>6.12</v>
      </c>
      <c r="H7" s="11">
        <v>19.73</v>
      </c>
      <c r="I7" s="11">
        <v>156.08000000000001</v>
      </c>
      <c r="J7" s="7" t="s">
        <v>243</v>
      </c>
      <c r="K7" s="2"/>
      <c r="L7" s="2"/>
      <c r="M7" s="2"/>
    </row>
    <row r="8" spans="1:13" ht="15.75" x14ac:dyDescent="0.25">
      <c r="A8" s="3"/>
      <c r="B8" s="13" t="s">
        <v>27</v>
      </c>
      <c r="C8" s="14"/>
      <c r="D8" s="14">
        <v>144</v>
      </c>
      <c r="E8" s="14">
        <v>144</v>
      </c>
      <c r="F8" s="14"/>
      <c r="G8" s="14"/>
      <c r="H8" s="14"/>
      <c r="I8" s="14"/>
      <c r="J8" s="7" t="s">
        <v>17</v>
      </c>
      <c r="K8" s="2"/>
      <c r="L8" s="2"/>
      <c r="M8" s="2"/>
    </row>
    <row r="9" spans="1:13" ht="15.75" x14ac:dyDescent="0.25">
      <c r="A9" s="3"/>
      <c r="B9" s="13" t="s">
        <v>28</v>
      </c>
      <c r="C9" s="14"/>
      <c r="D9" s="14"/>
      <c r="E9" s="14"/>
      <c r="F9" s="14"/>
      <c r="G9" s="14"/>
      <c r="H9" s="14"/>
      <c r="I9" s="14"/>
      <c r="J9" s="3"/>
      <c r="K9" s="2"/>
      <c r="L9" s="2"/>
      <c r="M9" s="2"/>
    </row>
    <row r="10" spans="1:13" ht="15.75" x14ac:dyDescent="0.25">
      <c r="A10" s="3"/>
      <c r="B10" s="13" t="s">
        <v>23</v>
      </c>
      <c r="C10" s="23"/>
      <c r="D10" s="14">
        <v>2</v>
      </c>
      <c r="E10" s="14">
        <v>2</v>
      </c>
      <c r="F10" s="14"/>
      <c r="G10" s="14"/>
      <c r="H10" s="14"/>
      <c r="I10" s="14"/>
      <c r="J10" s="3"/>
      <c r="K10" s="2"/>
      <c r="L10" s="2"/>
      <c r="M10" s="2"/>
    </row>
    <row r="11" spans="1:13" ht="15.75" x14ac:dyDescent="0.25">
      <c r="A11" s="3"/>
      <c r="B11" s="13" t="s">
        <v>20</v>
      </c>
      <c r="C11" s="14"/>
      <c r="D11" s="14">
        <v>2</v>
      </c>
      <c r="E11" s="14">
        <v>2</v>
      </c>
      <c r="F11" s="14"/>
      <c r="G11" s="14"/>
      <c r="H11" s="14"/>
      <c r="I11" s="14"/>
      <c r="J11" s="3"/>
      <c r="K11" s="2"/>
      <c r="L11" s="2"/>
      <c r="M11" s="2"/>
    </row>
    <row r="12" spans="1:13" ht="15.75" x14ac:dyDescent="0.25">
      <c r="A12" s="3"/>
      <c r="B12" s="13" t="s">
        <v>194</v>
      </c>
      <c r="C12" s="14"/>
      <c r="D12" s="14">
        <v>16</v>
      </c>
      <c r="E12" s="14">
        <v>16</v>
      </c>
      <c r="F12" s="14"/>
      <c r="G12" s="14"/>
      <c r="H12" s="14"/>
      <c r="I12" s="14"/>
      <c r="J12" s="3"/>
      <c r="K12" s="2"/>
      <c r="L12" s="2"/>
      <c r="M12" s="2"/>
    </row>
    <row r="13" spans="1:13" ht="15.75" x14ac:dyDescent="0.25">
      <c r="A13" s="3"/>
      <c r="B13" s="13" t="s">
        <v>21</v>
      </c>
      <c r="C13" s="14"/>
      <c r="D13" s="14">
        <v>0.8</v>
      </c>
      <c r="E13" s="14">
        <v>0.8</v>
      </c>
      <c r="F13" s="14"/>
      <c r="G13" s="14"/>
      <c r="H13" s="14"/>
      <c r="I13" s="14"/>
      <c r="J13" s="3"/>
      <c r="K13" s="2"/>
      <c r="L13" s="2"/>
      <c r="M13" s="2"/>
    </row>
    <row r="14" spans="1:13" ht="15.75" x14ac:dyDescent="0.25">
      <c r="A14" s="3"/>
      <c r="B14" s="18" t="s">
        <v>24</v>
      </c>
      <c r="C14" s="27">
        <v>15</v>
      </c>
      <c r="D14" s="52">
        <v>16.5</v>
      </c>
      <c r="E14" s="52">
        <v>15</v>
      </c>
      <c r="F14" s="11">
        <v>3.9</v>
      </c>
      <c r="G14" s="11">
        <v>4.0199999999999996</v>
      </c>
      <c r="H14" s="11">
        <v>0</v>
      </c>
      <c r="I14" s="11">
        <v>52.8</v>
      </c>
      <c r="J14" s="3"/>
      <c r="K14" s="2"/>
      <c r="L14" s="2"/>
      <c r="M14" s="2"/>
    </row>
    <row r="15" spans="1:13" ht="15.75" x14ac:dyDescent="0.25">
      <c r="A15" s="3"/>
      <c r="B15" s="18" t="s">
        <v>244</v>
      </c>
      <c r="C15" s="11">
        <v>200</v>
      </c>
      <c r="D15" s="11"/>
      <c r="E15" s="11"/>
      <c r="F15" s="27">
        <v>3.77</v>
      </c>
      <c r="G15" s="27">
        <v>3.93</v>
      </c>
      <c r="H15" s="27">
        <v>25.95</v>
      </c>
      <c r="I15" s="27">
        <v>153.91999999999999</v>
      </c>
      <c r="J15" s="7" t="s">
        <v>246</v>
      </c>
      <c r="K15" s="2"/>
      <c r="L15" s="2"/>
      <c r="M15" s="2"/>
    </row>
    <row r="16" spans="1:13" ht="15.75" x14ac:dyDescent="0.25">
      <c r="A16" s="3"/>
      <c r="B16" s="13" t="s">
        <v>245</v>
      </c>
      <c r="C16" s="14"/>
      <c r="D16" s="14">
        <v>3</v>
      </c>
      <c r="E16" s="14">
        <v>3</v>
      </c>
      <c r="F16" s="27"/>
      <c r="G16" s="27"/>
      <c r="H16" s="27"/>
      <c r="I16" s="27"/>
      <c r="J16" s="7" t="s">
        <v>17</v>
      </c>
      <c r="K16" s="2"/>
      <c r="L16" s="2"/>
      <c r="M16" s="2"/>
    </row>
    <row r="17" spans="1:13" ht="15.75" x14ac:dyDescent="0.25">
      <c r="A17" s="3"/>
      <c r="B17" s="13" t="s">
        <v>27</v>
      </c>
      <c r="C17" s="14"/>
      <c r="D17" s="14">
        <v>100</v>
      </c>
      <c r="E17" s="14">
        <v>100</v>
      </c>
      <c r="F17" s="27"/>
      <c r="G17" s="27"/>
      <c r="H17" s="27"/>
      <c r="I17" s="27"/>
      <c r="J17" s="3"/>
      <c r="K17" s="2"/>
      <c r="L17" s="2"/>
      <c r="M17" s="2"/>
    </row>
    <row r="18" spans="1:13" ht="15.75" x14ac:dyDescent="0.25">
      <c r="A18" s="3"/>
      <c r="B18" s="13" t="s">
        <v>20</v>
      </c>
      <c r="C18" s="14"/>
      <c r="D18" s="14">
        <v>20</v>
      </c>
      <c r="E18" s="14">
        <v>20</v>
      </c>
      <c r="F18" s="27"/>
      <c r="G18" s="27"/>
      <c r="H18" s="27"/>
      <c r="I18" s="27"/>
      <c r="J18" s="3"/>
      <c r="K18" s="2"/>
      <c r="L18" s="2"/>
      <c r="M18" s="2"/>
    </row>
    <row r="19" spans="1:13" ht="15.75" x14ac:dyDescent="0.25">
      <c r="A19" s="3"/>
      <c r="B19" s="13" t="s">
        <v>28</v>
      </c>
      <c r="C19" s="14"/>
      <c r="D19" s="14">
        <v>110</v>
      </c>
      <c r="E19" s="14">
        <v>110</v>
      </c>
      <c r="F19" s="27"/>
      <c r="G19" s="27"/>
      <c r="H19" s="27"/>
      <c r="I19" s="27"/>
      <c r="J19" s="3"/>
      <c r="K19" s="2"/>
      <c r="L19" s="2"/>
      <c r="M19" s="2"/>
    </row>
    <row r="20" spans="1:13" ht="15.75" x14ac:dyDescent="0.25">
      <c r="A20" s="3"/>
      <c r="B20" s="18" t="s">
        <v>29</v>
      </c>
      <c r="C20" s="27">
        <v>10</v>
      </c>
      <c r="D20" s="46">
        <v>10</v>
      </c>
      <c r="E20" s="46">
        <v>10</v>
      </c>
      <c r="F20" s="11">
        <v>0.76</v>
      </c>
      <c r="G20" s="11">
        <v>0.09</v>
      </c>
      <c r="H20" s="11">
        <v>4.67</v>
      </c>
      <c r="I20" s="11">
        <v>23.1</v>
      </c>
      <c r="J20" s="3"/>
      <c r="K20" s="2"/>
      <c r="L20" s="2"/>
      <c r="M20" s="2"/>
    </row>
    <row r="21" spans="1:13" ht="30" x14ac:dyDescent="0.25">
      <c r="A21" s="3"/>
      <c r="B21" s="10" t="s">
        <v>30</v>
      </c>
      <c r="C21" s="27">
        <v>10</v>
      </c>
      <c r="D21" s="46">
        <v>10</v>
      </c>
      <c r="E21" s="46">
        <v>10</v>
      </c>
      <c r="F21" s="11">
        <v>0.77</v>
      </c>
      <c r="G21" s="11">
        <v>0.14000000000000001</v>
      </c>
      <c r="H21" s="11">
        <v>3.76</v>
      </c>
      <c r="I21" s="11">
        <v>20.100000000000001</v>
      </c>
      <c r="J21" s="3"/>
      <c r="K21" s="2"/>
      <c r="L21" s="2"/>
      <c r="M21" s="2"/>
    </row>
    <row r="22" spans="1:13" ht="15.75" x14ac:dyDescent="0.25">
      <c r="A22" s="8" t="s">
        <v>31</v>
      </c>
      <c r="B22" s="9"/>
      <c r="C22" s="29">
        <f>SUM(C7:C21)</f>
        <v>435</v>
      </c>
      <c r="D22" s="9"/>
      <c r="E22" s="9"/>
      <c r="F22" s="30">
        <f>SUM(F7:F21)</f>
        <v>14.78</v>
      </c>
      <c r="G22" s="30">
        <f>SUM(G7:G21)</f>
        <v>14.3</v>
      </c>
      <c r="H22" s="30">
        <f>SUM(H7:H21)</f>
        <v>54.11</v>
      </c>
      <c r="I22" s="30">
        <f>SUM(I7:I21)</f>
        <v>406</v>
      </c>
      <c r="J22" s="9"/>
      <c r="K22" s="2"/>
      <c r="L22" s="2"/>
      <c r="M22" s="2"/>
    </row>
    <row r="23" spans="1:13" ht="15.75" x14ac:dyDescent="0.25">
      <c r="A23" s="5" t="s">
        <v>32</v>
      </c>
      <c r="B23" s="18" t="s">
        <v>344</v>
      </c>
      <c r="C23" s="11">
        <v>110</v>
      </c>
      <c r="D23" s="14">
        <v>149</v>
      </c>
      <c r="E23" s="14">
        <v>110</v>
      </c>
      <c r="F23" s="11">
        <v>0.88</v>
      </c>
      <c r="G23" s="11">
        <v>0.22</v>
      </c>
      <c r="H23" s="11">
        <v>8.25</v>
      </c>
      <c r="I23" s="11">
        <v>41.3</v>
      </c>
      <c r="J23" s="3"/>
      <c r="K23" s="2"/>
      <c r="L23" s="2"/>
      <c r="M23" s="2"/>
    </row>
    <row r="24" spans="1:13" ht="31.5" x14ac:dyDescent="0.25">
      <c r="A24" s="31" t="s">
        <v>33</v>
      </c>
      <c r="B24" s="9"/>
      <c r="C24" s="9"/>
      <c r="D24" s="9"/>
      <c r="E24" s="9"/>
      <c r="F24" s="30">
        <f>SUM(F23)</f>
        <v>0.88</v>
      </c>
      <c r="G24" s="30">
        <f>SUM(G23)</f>
        <v>0.22</v>
      </c>
      <c r="H24" s="30">
        <f>SUM(H23)</f>
        <v>8.25</v>
      </c>
      <c r="I24" s="30">
        <f>SUM(I23)</f>
        <v>41.3</v>
      </c>
      <c r="J24" s="9"/>
      <c r="K24" s="2"/>
      <c r="L24" s="2"/>
      <c r="M24" s="2"/>
    </row>
    <row r="25" spans="1:13" ht="30" x14ac:dyDescent="0.25">
      <c r="A25" s="32" t="s">
        <v>34</v>
      </c>
      <c r="B25" s="358" t="s">
        <v>248</v>
      </c>
      <c r="C25" s="337">
        <v>50</v>
      </c>
      <c r="D25" s="240"/>
      <c r="E25" s="240"/>
      <c r="F25" s="305">
        <v>0.72</v>
      </c>
      <c r="G25" s="19">
        <v>5.05</v>
      </c>
      <c r="H25" s="19">
        <v>5.05</v>
      </c>
      <c r="I25" s="19">
        <v>68.72</v>
      </c>
      <c r="J25" s="19" t="s">
        <v>252</v>
      </c>
      <c r="K25" s="2"/>
      <c r="L25" s="2"/>
      <c r="M25" s="2"/>
    </row>
    <row r="26" spans="1:13" ht="15.75" x14ac:dyDescent="0.25">
      <c r="A26" s="3"/>
      <c r="B26" s="338" t="s">
        <v>249</v>
      </c>
      <c r="C26" s="17"/>
      <c r="D26" s="339">
        <v>33.299999999999997</v>
      </c>
      <c r="E26" s="339">
        <v>26.6</v>
      </c>
      <c r="F26" s="16"/>
      <c r="G26" s="160"/>
      <c r="H26" s="160"/>
      <c r="I26" s="160"/>
      <c r="J26" s="19" t="s">
        <v>253</v>
      </c>
      <c r="K26" s="2"/>
      <c r="L26" s="2"/>
      <c r="M26" s="2"/>
    </row>
    <row r="27" spans="1:13" ht="15.75" x14ac:dyDescent="0.25">
      <c r="A27" s="3"/>
      <c r="B27" s="340" t="s">
        <v>63</v>
      </c>
      <c r="C27" s="17"/>
      <c r="D27" s="339">
        <v>12</v>
      </c>
      <c r="E27" s="339">
        <v>10</v>
      </c>
      <c r="F27" s="16"/>
      <c r="G27" s="160"/>
      <c r="H27" s="160"/>
      <c r="I27" s="160"/>
      <c r="J27" s="243"/>
      <c r="K27" s="2"/>
      <c r="L27" s="2"/>
      <c r="M27" s="2"/>
    </row>
    <row r="28" spans="1:13" ht="25.5" x14ac:dyDescent="0.25">
      <c r="A28" s="3"/>
      <c r="B28" s="340" t="s">
        <v>37</v>
      </c>
      <c r="C28" s="17"/>
      <c r="D28" s="339">
        <v>2</v>
      </c>
      <c r="E28" s="339">
        <v>2</v>
      </c>
      <c r="F28" s="16"/>
      <c r="G28" s="160"/>
      <c r="H28" s="160"/>
      <c r="I28" s="160"/>
      <c r="J28" s="243"/>
      <c r="K28" s="2"/>
      <c r="L28" s="2"/>
      <c r="M28" s="2"/>
    </row>
    <row r="29" spans="1:13" ht="15.75" x14ac:dyDescent="0.25">
      <c r="A29" s="3"/>
      <c r="B29" s="340" t="s">
        <v>38</v>
      </c>
      <c r="C29" s="17"/>
      <c r="D29" s="339">
        <v>5</v>
      </c>
      <c r="E29" s="339">
        <v>5</v>
      </c>
      <c r="F29" s="16"/>
      <c r="G29" s="160"/>
      <c r="H29" s="160"/>
      <c r="I29" s="160"/>
      <c r="J29" s="243"/>
      <c r="K29" s="2"/>
      <c r="L29" s="2"/>
      <c r="M29" s="2"/>
    </row>
    <row r="30" spans="1:13" ht="15.75" x14ac:dyDescent="0.25">
      <c r="A30" s="3"/>
      <c r="B30" s="338" t="s">
        <v>40</v>
      </c>
      <c r="C30" s="17"/>
      <c r="D30" s="339">
        <v>1</v>
      </c>
      <c r="E30" s="339">
        <v>1</v>
      </c>
      <c r="F30" s="16"/>
      <c r="G30" s="160"/>
      <c r="H30" s="160"/>
      <c r="I30" s="160"/>
      <c r="J30" s="243"/>
      <c r="K30" s="2"/>
      <c r="L30" s="2"/>
      <c r="M30" s="2"/>
    </row>
    <row r="31" spans="1:13" ht="15.75" x14ac:dyDescent="0.25">
      <c r="A31" s="3"/>
      <c r="B31" s="338" t="s">
        <v>157</v>
      </c>
      <c r="C31" s="17"/>
      <c r="D31" s="339">
        <v>0.6</v>
      </c>
      <c r="E31" s="339">
        <v>0.6</v>
      </c>
      <c r="F31" s="16"/>
      <c r="G31" s="160"/>
      <c r="H31" s="160"/>
      <c r="I31" s="160"/>
      <c r="J31" s="243"/>
      <c r="K31" s="2"/>
      <c r="L31" s="2"/>
      <c r="M31" s="2"/>
    </row>
    <row r="32" spans="1:13" ht="15.75" x14ac:dyDescent="0.25">
      <c r="A32" s="3"/>
      <c r="B32" s="338" t="s">
        <v>250</v>
      </c>
      <c r="C32" s="17"/>
      <c r="D32" s="339">
        <v>20</v>
      </c>
      <c r="E32" s="339">
        <v>20</v>
      </c>
      <c r="F32" s="16"/>
      <c r="G32" s="160"/>
      <c r="H32" s="160"/>
      <c r="I32" s="160"/>
      <c r="J32" s="243"/>
      <c r="K32" s="2"/>
      <c r="L32" s="2"/>
      <c r="M32" s="2"/>
    </row>
    <row r="33" spans="1:13" ht="15.75" x14ac:dyDescent="0.25">
      <c r="A33" s="3"/>
      <c r="B33" s="338" t="s">
        <v>87</v>
      </c>
      <c r="C33" s="17"/>
      <c r="D33" s="339">
        <v>0.75</v>
      </c>
      <c r="E33" s="339">
        <v>0.75</v>
      </c>
      <c r="F33" s="16"/>
      <c r="G33" s="160"/>
      <c r="H33" s="160"/>
      <c r="I33" s="160"/>
      <c r="J33" s="243"/>
      <c r="K33" s="2"/>
      <c r="L33" s="2"/>
      <c r="M33" s="2"/>
    </row>
    <row r="34" spans="1:13" ht="15.75" x14ac:dyDescent="0.25">
      <c r="A34" s="3"/>
      <c r="B34" s="338" t="s">
        <v>251</v>
      </c>
      <c r="C34" s="17"/>
      <c r="D34" s="339">
        <v>2</v>
      </c>
      <c r="E34" s="339">
        <v>2</v>
      </c>
      <c r="F34" s="16"/>
      <c r="G34" s="160"/>
      <c r="H34" s="160"/>
      <c r="I34" s="160"/>
      <c r="J34" s="243"/>
      <c r="K34" s="2"/>
      <c r="L34" s="2"/>
      <c r="M34" s="2"/>
    </row>
    <row r="35" spans="1:13" ht="15.75" x14ac:dyDescent="0.25">
      <c r="A35" s="3"/>
      <c r="B35" s="338" t="s">
        <v>21</v>
      </c>
      <c r="C35" s="17"/>
      <c r="D35" s="339">
        <v>0.6</v>
      </c>
      <c r="E35" s="339">
        <v>0.6</v>
      </c>
      <c r="F35" s="16"/>
      <c r="G35" s="160"/>
      <c r="H35" s="160"/>
      <c r="I35" s="160"/>
      <c r="J35" s="243"/>
      <c r="K35" s="2"/>
      <c r="L35" s="2"/>
      <c r="M35" s="2"/>
    </row>
    <row r="36" spans="1:13" ht="39" customHeight="1" x14ac:dyDescent="0.25">
      <c r="A36" s="3"/>
      <c r="B36" s="356" t="s">
        <v>259</v>
      </c>
      <c r="C36" s="328">
        <v>200</v>
      </c>
      <c r="D36" s="359"/>
      <c r="E36" s="359"/>
      <c r="F36" s="359">
        <v>7.04</v>
      </c>
      <c r="G36" s="359">
        <v>10.73</v>
      </c>
      <c r="H36" s="359">
        <v>20.43</v>
      </c>
      <c r="I36" s="359">
        <v>145.22</v>
      </c>
      <c r="J36" s="19" t="s">
        <v>260</v>
      </c>
      <c r="K36" s="2"/>
      <c r="L36" s="2"/>
      <c r="M36" s="2"/>
    </row>
    <row r="37" spans="1:13" ht="15.75" x14ac:dyDescent="0.25">
      <c r="A37" s="3"/>
      <c r="B37" s="175" t="s">
        <v>161</v>
      </c>
      <c r="C37" s="137"/>
      <c r="D37" s="176">
        <v>20.8</v>
      </c>
      <c r="E37" s="176">
        <v>19</v>
      </c>
      <c r="F37" s="177"/>
      <c r="G37" s="177"/>
      <c r="H37" s="177"/>
      <c r="I37" s="177"/>
      <c r="J37" s="7" t="s">
        <v>17</v>
      </c>
      <c r="K37" s="2"/>
      <c r="L37" s="2"/>
      <c r="M37" s="2"/>
    </row>
    <row r="38" spans="1:13" ht="15.75" x14ac:dyDescent="0.25">
      <c r="A38" s="3"/>
      <c r="B38" s="175" t="s">
        <v>28</v>
      </c>
      <c r="C38" s="137"/>
      <c r="D38" s="176">
        <v>177</v>
      </c>
      <c r="E38" s="176">
        <v>177</v>
      </c>
      <c r="F38" s="177"/>
      <c r="G38" s="177"/>
      <c r="H38" s="177"/>
      <c r="I38" s="177"/>
      <c r="J38" s="6"/>
      <c r="K38" s="2"/>
      <c r="L38" s="2"/>
      <c r="M38" s="2"/>
    </row>
    <row r="39" spans="1:13" ht="15.75" x14ac:dyDescent="0.25">
      <c r="A39" s="3"/>
      <c r="B39" s="175" t="s">
        <v>45</v>
      </c>
      <c r="C39" s="137"/>
      <c r="D39" s="176"/>
      <c r="E39" s="176">
        <v>12</v>
      </c>
      <c r="F39" s="177"/>
      <c r="G39" s="177"/>
      <c r="H39" s="177"/>
      <c r="I39" s="177"/>
      <c r="J39" s="3"/>
      <c r="K39" s="2"/>
      <c r="L39" s="2"/>
      <c r="M39" s="2"/>
    </row>
    <row r="40" spans="1:13" ht="26.25" x14ac:dyDescent="0.25">
      <c r="A40" s="3"/>
      <c r="B40" s="377" t="s">
        <v>46</v>
      </c>
      <c r="C40" s="137"/>
      <c r="D40" s="176"/>
      <c r="E40" s="378">
        <v>127</v>
      </c>
      <c r="F40" s="177"/>
      <c r="G40" s="177"/>
      <c r="H40" s="177"/>
      <c r="I40" s="177"/>
      <c r="J40" s="3"/>
      <c r="K40" s="2"/>
      <c r="L40" s="2"/>
      <c r="M40" s="2"/>
    </row>
    <row r="41" spans="1:13" ht="15.75" x14ac:dyDescent="0.25">
      <c r="A41" s="3"/>
      <c r="B41" s="179" t="s">
        <v>88</v>
      </c>
      <c r="C41" s="138"/>
      <c r="D41" s="180">
        <v>72.8</v>
      </c>
      <c r="E41" s="180">
        <v>55</v>
      </c>
      <c r="F41" s="176"/>
      <c r="G41" s="176"/>
      <c r="H41" s="176"/>
      <c r="I41" s="176"/>
      <c r="J41" s="3"/>
      <c r="K41" s="2"/>
      <c r="L41" s="2"/>
      <c r="M41" s="2"/>
    </row>
    <row r="42" spans="1:13" ht="15.75" x14ac:dyDescent="0.25">
      <c r="A42" s="3"/>
      <c r="B42" s="179" t="s">
        <v>261</v>
      </c>
      <c r="C42" s="138"/>
      <c r="D42" s="181">
        <v>18.2</v>
      </c>
      <c r="E42" s="181">
        <v>14.6</v>
      </c>
      <c r="F42" s="182"/>
      <c r="G42" s="182"/>
      <c r="H42" s="176"/>
      <c r="I42" s="176"/>
      <c r="J42" s="3"/>
      <c r="K42" s="2"/>
      <c r="L42" s="2"/>
      <c r="M42" s="2"/>
    </row>
    <row r="43" spans="1:13" ht="15.75" x14ac:dyDescent="0.25">
      <c r="A43" s="3"/>
      <c r="B43" s="179" t="s">
        <v>255</v>
      </c>
      <c r="C43" s="138"/>
      <c r="D43" s="183">
        <v>9.1</v>
      </c>
      <c r="E43" s="183">
        <v>7.3</v>
      </c>
      <c r="F43" s="182"/>
      <c r="G43" s="182"/>
      <c r="H43" s="176"/>
      <c r="I43" s="176"/>
      <c r="J43" s="3"/>
      <c r="K43" s="2"/>
      <c r="L43" s="2"/>
      <c r="M43" s="2"/>
    </row>
    <row r="44" spans="1:13" ht="15.75" x14ac:dyDescent="0.25">
      <c r="A44" s="3"/>
      <c r="B44" s="184" t="s">
        <v>216</v>
      </c>
      <c r="C44" s="138"/>
      <c r="D44" s="183">
        <v>9.1</v>
      </c>
      <c r="E44" s="183">
        <v>7.3</v>
      </c>
      <c r="F44" s="182"/>
      <c r="G44" s="182"/>
      <c r="H44" s="176"/>
      <c r="I44" s="176"/>
      <c r="J44" s="3"/>
      <c r="K44" s="2"/>
      <c r="L44" s="2"/>
      <c r="M44" s="2"/>
    </row>
    <row r="45" spans="1:13" ht="15.75" x14ac:dyDescent="0.25">
      <c r="A45" s="3"/>
      <c r="B45" s="184" t="s">
        <v>256</v>
      </c>
      <c r="C45" s="138"/>
      <c r="D45" s="183">
        <v>12.7</v>
      </c>
      <c r="E45" s="183">
        <v>10.9</v>
      </c>
      <c r="F45" s="182"/>
      <c r="G45" s="182"/>
      <c r="H45" s="176"/>
      <c r="I45" s="176"/>
      <c r="J45" s="3"/>
      <c r="K45" s="2"/>
      <c r="L45" s="2"/>
      <c r="M45" s="2"/>
    </row>
    <row r="46" spans="1:13" ht="15.75" x14ac:dyDescent="0.25">
      <c r="A46" s="3"/>
      <c r="B46" s="184" t="s">
        <v>38</v>
      </c>
      <c r="C46" s="185"/>
      <c r="D46" s="183">
        <v>3.6</v>
      </c>
      <c r="E46" s="183">
        <v>3.6</v>
      </c>
      <c r="F46" s="186"/>
      <c r="G46" s="182"/>
      <c r="H46" s="178"/>
      <c r="I46" s="178"/>
      <c r="J46" s="3"/>
      <c r="K46" s="2"/>
      <c r="L46" s="2"/>
      <c r="M46" s="2"/>
    </row>
    <row r="47" spans="1:13" ht="15.75" x14ac:dyDescent="0.25">
      <c r="A47" s="3"/>
      <c r="B47" s="184" t="s">
        <v>257</v>
      </c>
      <c r="C47" s="185"/>
      <c r="D47" s="183">
        <v>1.35</v>
      </c>
      <c r="E47" s="183">
        <v>1</v>
      </c>
      <c r="F47" s="186"/>
      <c r="G47" s="182"/>
      <c r="H47" s="178"/>
      <c r="I47" s="178"/>
      <c r="J47" s="3"/>
      <c r="K47" s="2"/>
      <c r="L47" s="2"/>
      <c r="M47" s="2"/>
    </row>
    <row r="48" spans="1:13" ht="15.75" x14ac:dyDescent="0.25">
      <c r="A48" s="3"/>
      <c r="B48" s="184" t="s">
        <v>258</v>
      </c>
      <c r="C48" s="185"/>
      <c r="D48" s="181">
        <v>6</v>
      </c>
      <c r="E48" s="181">
        <v>6</v>
      </c>
      <c r="F48" s="186"/>
      <c r="G48" s="182"/>
      <c r="H48" s="178"/>
      <c r="I48" s="178"/>
      <c r="J48" s="3"/>
      <c r="K48" s="2"/>
      <c r="L48" s="2"/>
      <c r="M48" s="2"/>
    </row>
    <row r="49" spans="1:13" ht="15.75" x14ac:dyDescent="0.25">
      <c r="A49" s="3"/>
      <c r="B49" s="22" t="s">
        <v>21</v>
      </c>
      <c r="C49" s="46"/>
      <c r="D49" s="46">
        <v>0.8</v>
      </c>
      <c r="E49" s="46">
        <v>0.8</v>
      </c>
      <c r="F49" s="5"/>
      <c r="G49" s="5"/>
      <c r="H49" s="5"/>
      <c r="I49" s="5"/>
      <c r="J49" s="3"/>
      <c r="K49" s="2"/>
      <c r="L49" s="2"/>
      <c r="M49" s="2"/>
    </row>
    <row r="50" spans="1:13" ht="30" x14ac:dyDescent="0.25">
      <c r="A50" s="3"/>
      <c r="B50" s="187" t="s">
        <v>262</v>
      </c>
      <c r="C50" s="188">
        <v>70</v>
      </c>
      <c r="D50" s="189"/>
      <c r="E50" s="189"/>
      <c r="F50" s="190">
        <v>7.26</v>
      </c>
      <c r="G50" s="191">
        <v>4.01</v>
      </c>
      <c r="H50" s="191">
        <v>3.75</v>
      </c>
      <c r="I50" s="191">
        <v>80.150000000000006</v>
      </c>
      <c r="J50" s="7" t="s">
        <v>271</v>
      </c>
      <c r="K50" s="2"/>
      <c r="L50" s="2"/>
      <c r="M50" s="2"/>
    </row>
    <row r="51" spans="1:13" ht="25.5" x14ac:dyDescent="0.25">
      <c r="A51" s="3"/>
      <c r="B51" s="192" t="s">
        <v>263</v>
      </c>
      <c r="C51" s="193"/>
      <c r="D51" s="194">
        <v>56.5</v>
      </c>
      <c r="E51" s="194">
        <v>43</v>
      </c>
      <c r="F51" s="193"/>
      <c r="G51" s="193"/>
      <c r="H51" s="193"/>
      <c r="I51" s="193"/>
      <c r="J51" s="7" t="s">
        <v>17</v>
      </c>
      <c r="K51" s="2"/>
      <c r="L51" s="2"/>
      <c r="M51" s="2"/>
    </row>
    <row r="52" spans="1:13" ht="15.75" x14ac:dyDescent="0.25">
      <c r="A52" s="3"/>
      <c r="B52" s="179" t="s">
        <v>264</v>
      </c>
      <c r="C52" s="193"/>
      <c r="D52" s="194">
        <v>12.5</v>
      </c>
      <c r="E52" s="194">
        <v>12.5</v>
      </c>
      <c r="F52" s="193"/>
      <c r="G52" s="193"/>
      <c r="H52" s="193"/>
      <c r="I52" s="193"/>
      <c r="J52" s="3"/>
      <c r="K52" s="2"/>
      <c r="L52" s="2"/>
      <c r="M52" s="2"/>
    </row>
    <row r="53" spans="1:13" ht="15.75" x14ac:dyDescent="0.25">
      <c r="A53" s="3"/>
      <c r="B53" s="179" t="s">
        <v>62</v>
      </c>
      <c r="C53" s="193"/>
      <c r="D53" s="194">
        <v>16</v>
      </c>
      <c r="E53" s="194">
        <v>12.5</v>
      </c>
      <c r="F53" s="193"/>
      <c r="G53" s="193"/>
      <c r="H53" s="193"/>
      <c r="I53" s="193"/>
      <c r="J53" s="3"/>
      <c r="K53" s="2"/>
      <c r="L53" s="2"/>
      <c r="M53" s="2"/>
    </row>
    <row r="54" spans="1:13" ht="15.75" x14ac:dyDescent="0.25">
      <c r="A54" s="3"/>
      <c r="B54" s="179" t="s">
        <v>216</v>
      </c>
      <c r="C54" s="188"/>
      <c r="D54" s="195">
        <v>8.5</v>
      </c>
      <c r="E54" s="195">
        <v>7</v>
      </c>
      <c r="F54" s="188"/>
      <c r="G54" s="196"/>
      <c r="H54" s="188"/>
      <c r="I54" s="188"/>
      <c r="J54" s="3"/>
      <c r="K54" s="2"/>
      <c r="L54" s="2"/>
      <c r="M54" s="2"/>
    </row>
    <row r="55" spans="1:13" ht="15.75" x14ac:dyDescent="0.25">
      <c r="A55" s="3"/>
      <c r="B55" s="184" t="s">
        <v>265</v>
      </c>
      <c r="C55" s="188"/>
      <c r="D55" s="195">
        <v>1.8</v>
      </c>
      <c r="E55" s="195">
        <v>1.8</v>
      </c>
      <c r="F55" s="188"/>
      <c r="G55" s="196"/>
      <c r="H55" s="188"/>
      <c r="I55" s="188"/>
      <c r="J55" s="3"/>
      <c r="K55" s="2"/>
      <c r="L55" s="2"/>
      <c r="M55" s="2"/>
    </row>
    <row r="56" spans="1:13" ht="15.75" x14ac:dyDescent="0.25">
      <c r="A56" s="3"/>
      <c r="B56" s="184" t="s">
        <v>266</v>
      </c>
      <c r="C56" s="188"/>
      <c r="D56" s="195">
        <v>3.75</v>
      </c>
      <c r="E56" s="195">
        <v>3.75</v>
      </c>
      <c r="F56" s="188"/>
      <c r="G56" s="196"/>
      <c r="H56" s="188"/>
      <c r="I56" s="188"/>
      <c r="J56" s="3"/>
      <c r="K56" s="2"/>
      <c r="L56" s="2"/>
      <c r="M56" s="2"/>
    </row>
    <row r="57" spans="1:13" ht="15.75" x14ac:dyDescent="0.25">
      <c r="A57" s="3"/>
      <c r="B57" s="184" t="s">
        <v>267</v>
      </c>
      <c r="C57" s="188"/>
      <c r="D57" s="195">
        <v>1.25</v>
      </c>
      <c r="E57" s="195">
        <v>1.25</v>
      </c>
      <c r="F57" s="188"/>
      <c r="G57" s="196"/>
      <c r="H57" s="188"/>
      <c r="I57" s="188"/>
      <c r="J57" s="3"/>
      <c r="K57" s="2"/>
      <c r="L57" s="2"/>
      <c r="M57" s="2"/>
    </row>
    <row r="58" spans="1:13" ht="15.75" x14ac:dyDescent="0.25">
      <c r="A58" s="3"/>
      <c r="B58" s="184" t="s">
        <v>268</v>
      </c>
      <c r="C58" s="188"/>
      <c r="D58" s="197">
        <v>3.5000000000000001E-3</v>
      </c>
      <c r="E58" s="197">
        <v>3.5000000000000001E-3</v>
      </c>
      <c r="F58" s="188"/>
      <c r="G58" s="196"/>
      <c r="H58" s="188"/>
      <c r="I58" s="188"/>
      <c r="J58" s="3"/>
      <c r="K58" s="2"/>
      <c r="L58" s="2"/>
      <c r="M58" s="2"/>
    </row>
    <row r="59" spans="1:13" ht="15.75" x14ac:dyDescent="0.25">
      <c r="A59" s="3"/>
      <c r="B59" s="184" t="s">
        <v>21</v>
      </c>
      <c r="C59" s="188"/>
      <c r="D59" s="176">
        <v>0.8</v>
      </c>
      <c r="E59" s="176">
        <v>0.8</v>
      </c>
      <c r="F59" s="188"/>
      <c r="G59" s="196"/>
      <c r="H59" s="188"/>
      <c r="I59" s="188"/>
      <c r="J59" s="3"/>
      <c r="K59" s="2"/>
      <c r="L59" s="2"/>
      <c r="M59" s="2"/>
    </row>
    <row r="60" spans="1:13" ht="15.75" x14ac:dyDescent="0.25">
      <c r="A60" s="3"/>
      <c r="B60" s="184" t="s">
        <v>269</v>
      </c>
      <c r="C60" s="188"/>
      <c r="D60" s="194" t="s">
        <v>182</v>
      </c>
      <c r="E60" s="194">
        <v>35</v>
      </c>
      <c r="F60" s="188"/>
      <c r="G60" s="196"/>
      <c r="H60" s="188"/>
      <c r="I60" s="188"/>
      <c r="J60" s="3"/>
      <c r="K60" s="2"/>
      <c r="L60" s="2"/>
      <c r="M60" s="2"/>
    </row>
    <row r="61" spans="1:13" ht="38.25" x14ac:dyDescent="0.25">
      <c r="A61" s="3"/>
      <c r="B61" s="184" t="s">
        <v>270</v>
      </c>
      <c r="C61" s="188"/>
      <c r="D61" s="194" t="s">
        <v>182</v>
      </c>
      <c r="E61" s="194">
        <v>70</v>
      </c>
      <c r="F61" s="188"/>
      <c r="G61" s="196"/>
      <c r="H61" s="188"/>
      <c r="I61" s="188"/>
      <c r="J61" s="3"/>
      <c r="K61" s="2"/>
      <c r="L61" s="2"/>
      <c r="M61" s="2"/>
    </row>
    <row r="62" spans="1:13" ht="15.75" x14ac:dyDescent="0.25">
      <c r="A62" s="3"/>
      <c r="B62" s="18" t="s">
        <v>417</v>
      </c>
      <c r="C62" s="11">
        <v>150</v>
      </c>
      <c r="D62" s="14"/>
      <c r="E62" s="14"/>
      <c r="F62" s="11">
        <v>3.19</v>
      </c>
      <c r="G62" s="11">
        <v>6.06</v>
      </c>
      <c r="H62" s="11">
        <v>23.3</v>
      </c>
      <c r="I62" s="11">
        <v>160.46</v>
      </c>
      <c r="J62" s="19" t="s">
        <v>272</v>
      </c>
      <c r="K62" s="2"/>
      <c r="L62" s="2"/>
      <c r="M62" s="2"/>
    </row>
    <row r="63" spans="1:13" ht="15.75" x14ac:dyDescent="0.25">
      <c r="A63" s="3"/>
      <c r="B63" s="13" t="s">
        <v>48</v>
      </c>
      <c r="C63" s="14"/>
      <c r="D63" s="14">
        <v>169.5</v>
      </c>
      <c r="E63" s="14">
        <v>126</v>
      </c>
      <c r="F63" s="14"/>
      <c r="G63" s="14"/>
      <c r="H63" s="14"/>
      <c r="I63" s="14"/>
      <c r="J63" s="19" t="s">
        <v>17</v>
      </c>
      <c r="K63" s="2"/>
      <c r="L63" s="2"/>
      <c r="M63" s="2"/>
    </row>
    <row r="64" spans="1:13" ht="15.75" x14ac:dyDescent="0.25">
      <c r="A64" s="3"/>
      <c r="B64" s="13" t="s">
        <v>27</v>
      </c>
      <c r="C64" s="14"/>
      <c r="D64" s="14">
        <v>24</v>
      </c>
      <c r="E64" s="14">
        <v>22.5</v>
      </c>
      <c r="F64" s="23"/>
      <c r="G64" s="23"/>
      <c r="H64" s="23"/>
      <c r="I64" s="23"/>
      <c r="J64" s="209"/>
      <c r="K64" s="2"/>
      <c r="L64" s="2"/>
      <c r="M64" s="2"/>
    </row>
    <row r="65" spans="1:17" ht="15.75" x14ac:dyDescent="0.25">
      <c r="A65" s="3"/>
      <c r="B65" s="13" t="s">
        <v>23</v>
      </c>
      <c r="C65" s="14"/>
      <c r="D65" s="14">
        <v>6.75</v>
      </c>
      <c r="E65" s="14">
        <v>6.75</v>
      </c>
      <c r="F65" s="14"/>
      <c r="G65" s="14"/>
      <c r="H65" s="14"/>
      <c r="I65" s="14"/>
      <c r="J65" s="209"/>
      <c r="K65" s="2"/>
      <c r="L65" s="2"/>
      <c r="M65" s="2"/>
    </row>
    <row r="66" spans="1:17" ht="15.75" x14ac:dyDescent="0.25">
      <c r="A66" s="3"/>
      <c r="B66" s="13" t="s">
        <v>21</v>
      </c>
      <c r="C66" s="14"/>
      <c r="D66" s="14">
        <v>1</v>
      </c>
      <c r="E66" s="14">
        <v>1</v>
      </c>
      <c r="F66" s="14"/>
      <c r="G66" s="14"/>
      <c r="H66" s="14"/>
      <c r="I66" s="14"/>
      <c r="J66" s="243"/>
      <c r="K66" s="2"/>
      <c r="L66" s="2"/>
      <c r="M66" s="2"/>
    </row>
    <row r="67" spans="1:17" ht="15.75" x14ac:dyDescent="0.25">
      <c r="A67" s="3"/>
      <c r="B67" s="349" t="s">
        <v>427</v>
      </c>
      <c r="C67" s="328">
        <v>180</v>
      </c>
      <c r="D67" s="359"/>
      <c r="E67" s="359"/>
      <c r="F67" s="359">
        <v>0.63</v>
      </c>
      <c r="G67" s="359">
        <v>0.09</v>
      </c>
      <c r="H67" s="359">
        <v>23.04</v>
      </c>
      <c r="I67" s="359">
        <v>95.76</v>
      </c>
      <c r="J67" s="389" t="s">
        <v>468</v>
      </c>
      <c r="K67" s="2"/>
      <c r="L67" s="2"/>
      <c r="M67" s="296"/>
    </row>
    <row r="68" spans="1:17" ht="15.75" x14ac:dyDescent="0.25">
      <c r="A68" s="3"/>
      <c r="B68" s="360" t="s">
        <v>428</v>
      </c>
      <c r="C68" s="251"/>
      <c r="D68" s="361">
        <v>18</v>
      </c>
      <c r="E68" s="361" t="s">
        <v>429</v>
      </c>
      <c r="F68" s="361"/>
      <c r="G68" s="361"/>
      <c r="H68" s="361"/>
      <c r="I68" s="361"/>
      <c r="J68" s="19"/>
      <c r="K68" s="2"/>
      <c r="L68" s="2"/>
      <c r="M68" s="296"/>
    </row>
    <row r="69" spans="1:17" ht="15.75" x14ac:dyDescent="0.25">
      <c r="A69" s="3"/>
      <c r="B69" s="360" t="s">
        <v>20</v>
      </c>
      <c r="C69" s="251"/>
      <c r="D69" s="361">
        <v>6.3</v>
      </c>
      <c r="E69" s="361">
        <v>6.3</v>
      </c>
      <c r="F69" s="361"/>
      <c r="G69" s="361"/>
      <c r="H69" s="361"/>
      <c r="I69" s="361"/>
      <c r="J69" s="243"/>
      <c r="K69" s="2"/>
      <c r="L69" s="2"/>
      <c r="M69" s="2"/>
    </row>
    <row r="70" spans="1:17" ht="15.75" x14ac:dyDescent="0.25">
      <c r="A70" s="3"/>
      <c r="B70" s="360" t="s">
        <v>157</v>
      </c>
      <c r="C70" s="251"/>
      <c r="D70" s="361">
        <v>0.9</v>
      </c>
      <c r="E70" s="361">
        <v>0.9</v>
      </c>
      <c r="F70" s="361"/>
      <c r="G70" s="361"/>
      <c r="H70" s="361"/>
      <c r="I70" s="361"/>
      <c r="J70" s="243"/>
      <c r="K70" s="2"/>
      <c r="L70" s="2"/>
      <c r="M70" s="2"/>
    </row>
    <row r="71" spans="1:17" ht="15.75" x14ac:dyDescent="0.25">
      <c r="A71" s="3"/>
      <c r="B71" s="360" t="s">
        <v>28</v>
      </c>
      <c r="C71" s="251"/>
      <c r="D71" s="361">
        <v>182.7</v>
      </c>
      <c r="E71" s="361">
        <v>182.7</v>
      </c>
      <c r="F71" s="361"/>
      <c r="G71" s="361"/>
      <c r="H71" s="361"/>
      <c r="I71" s="361"/>
      <c r="J71" s="243"/>
      <c r="K71" s="2"/>
      <c r="L71" s="2"/>
      <c r="M71" s="2"/>
    </row>
    <row r="72" spans="1:17" ht="15.75" x14ac:dyDescent="0.25">
      <c r="A72" s="3"/>
      <c r="B72" s="18" t="s">
        <v>29</v>
      </c>
      <c r="C72" s="11">
        <v>30</v>
      </c>
      <c r="D72" s="14">
        <v>30</v>
      </c>
      <c r="E72" s="14">
        <v>30</v>
      </c>
      <c r="F72" s="11">
        <v>2.2799999999999998</v>
      </c>
      <c r="G72" s="11">
        <v>0.27</v>
      </c>
      <c r="H72" s="11">
        <v>14.01</v>
      </c>
      <c r="I72" s="11">
        <v>69.3</v>
      </c>
      <c r="J72" s="243"/>
      <c r="K72" s="2"/>
      <c r="L72" s="2"/>
      <c r="M72" s="2"/>
    </row>
    <row r="73" spans="1:17" ht="30" x14ac:dyDescent="0.25">
      <c r="A73" s="3"/>
      <c r="B73" s="10" t="s">
        <v>30</v>
      </c>
      <c r="C73" s="27">
        <v>10</v>
      </c>
      <c r="D73" s="46">
        <v>10</v>
      </c>
      <c r="E73" s="46">
        <v>10</v>
      </c>
      <c r="F73" s="11">
        <v>0.77</v>
      </c>
      <c r="G73" s="11">
        <v>0.14000000000000001</v>
      </c>
      <c r="H73" s="11">
        <v>3.76</v>
      </c>
      <c r="I73" s="11">
        <v>20.100000000000001</v>
      </c>
      <c r="J73" s="3"/>
      <c r="K73" s="2"/>
      <c r="L73" s="2"/>
      <c r="M73" s="2"/>
    </row>
    <row r="74" spans="1:17" ht="15.75" x14ac:dyDescent="0.25">
      <c r="A74" s="26" t="s">
        <v>70</v>
      </c>
      <c r="B74" s="25"/>
      <c r="C74" s="29">
        <f>SUM(C25:C73)</f>
        <v>690</v>
      </c>
      <c r="D74" s="25"/>
      <c r="E74" s="25"/>
      <c r="F74" s="53">
        <f>SUM(F25:F73)</f>
        <v>21.89</v>
      </c>
      <c r="G74" s="53">
        <f>SUM(G25:G73)</f>
        <v>26.349999999999998</v>
      </c>
      <c r="H74" s="53">
        <f>SUM(H25:H73)</f>
        <v>93.34</v>
      </c>
      <c r="I74" s="53">
        <f>SUM(I25:I73)</f>
        <v>639.71</v>
      </c>
      <c r="J74" s="25"/>
      <c r="K74" s="2"/>
      <c r="L74" s="2"/>
      <c r="M74" s="2"/>
    </row>
    <row r="75" spans="1:17" ht="30.75" customHeight="1" x14ac:dyDescent="0.25">
      <c r="A75" s="54" t="s">
        <v>71</v>
      </c>
      <c r="B75" s="145" t="s">
        <v>223</v>
      </c>
      <c r="C75" s="7">
        <v>60</v>
      </c>
      <c r="D75" s="7"/>
      <c r="E75" s="7"/>
      <c r="F75" s="263">
        <v>4.6399999999999997</v>
      </c>
      <c r="G75" s="263">
        <v>3.89</v>
      </c>
      <c r="H75" s="263">
        <v>28.9</v>
      </c>
      <c r="I75" s="263">
        <v>169.3</v>
      </c>
      <c r="J75" s="7" t="s">
        <v>386</v>
      </c>
      <c r="K75" s="2"/>
      <c r="L75" s="250"/>
      <c r="M75" s="250"/>
      <c r="N75" s="250"/>
      <c r="O75" s="367"/>
      <c r="P75" s="367"/>
      <c r="Q75" s="367"/>
    </row>
    <row r="76" spans="1:17" ht="13.5" customHeight="1" x14ac:dyDescent="0.25">
      <c r="A76" s="54"/>
      <c r="B76" s="179" t="s">
        <v>299</v>
      </c>
      <c r="C76" s="138"/>
      <c r="D76" s="205"/>
      <c r="E76" s="205">
        <v>43</v>
      </c>
      <c r="F76" s="142"/>
      <c r="G76" s="143"/>
      <c r="H76" s="143"/>
      <c r="I76" s="143"/>
      <c r="J76" s="7" t="s">
        <v>17</v>
      </c>
      <c r="K76" s="2"/>
      <c r="L76" s="250"/>
      <c r="M76" s="250"/>
      <c r="N76" s="367"/>
      <c r="O76" s="367"/>
      <c r="P76" s="367"/>
      <c r="Q76" s="367"/>
    </row>
    <row r="77" spans="1:17" ht="16.5" customHeight="1" x14ac:dyDescent="0.25">
      <c r="A77" s="54"/>
      <c r="B77" s="179" t="s">
        <v>87</v>
      </c>
      <c r="C77" s="138"/>
      <c r="D77" s="205">
        <v>27.5</v>
      </c>
      <c r="E77" s="205">
        <v>27.5</v>
      </c>
      <c r="F77" s="142"/>
      <c r="G77" s="143"/>
      <c r="H77" s="143"/>
      <c r="I77" s="143"/>
      <c r="J77" s="55"/>
      <c r="K77" s="2"/>
      <c r="L77" s="2"/>
      <c r="M77" s="2"/>
    </row>
    <row r="78" spans="1:17" ht="16.5" customHeight="1" x14ac:dyDescent="0.25">
      <c r="A78" s="54"/>
      <c r="B78" s="179" t="s">
        <v>40</v>
      </c>
      <c r="C78" s="138"/>
      <c r="D78" s="205">
        <v>2</v>
      </c>
      <c r="E78" s="205">
        <v>2</v>
      </c>
      <c r="F78" s="142"/>
      <c r="G78" s="143"/>
      <c r="H78" s="143"/>
      <c r="I78" s="143"/>
      <c r="J78" s="55"/>
      <c r="K78" s="2"/>
      <c r="L78" s="2"/>
      <c r="M78" s="2"/>
    </row>
    <row r="79" spans="1:17" ht="18" customHeight="1" x14ac:dyDescent="0.25">
      <c r="A79" s="54"/>
      <c r="B79" s="184" t="s">
        <v>108</v>
      </c>
      <c r="C79" s="138"/>
      <c r="D79" s="205">
        <v>3</v>
      </c>
      <c r="E79" s="205">
        <v>3</v>
      </c>
      <c r="F79" s="142"/>
      <c r="G79" s="143"/>
      <c r="H79" s="143"/>
      <c r="I79" s="143"/>
      <c r="J79" s="55"/>
      <c r="K79" s="2"/>
      <c r="L79" s="2"/>
      <c r="M79" s="2"/>
    </row>
    <row r="80" spans="1:17" ht="18" customHeight="1" x14ac:dyDescent="0.25">
      <c r="A80" s="54"/>
      <c r="B80" s="184" t="s">
        <v>300</v>
      </c>
      <c r="C80" s="138"/>
      <c r="D80" s="205" t="s">
        <v>387</v>
      </c>
      <c r="E80" s="205">
        <v>3</v>
      </c>
      <c r="F80" s="142"/>
      <c r="G80" s="143"/>
      <c r="H80" s="143"/>
      <c r="I80" s="143"/>
      <c r="J80" s="55"/>
      <c r="K80" s="2"/>
      <c r="L80" s="2"/>
      <c r="M80" s="2"/>
    </row>
    <row r="81" spans="1:13" ht="18.75" customHeight="1" x14ac:dyDescent="0.25">
      <c r="A81" s="54"/>
      <c r="B81" s="184" t="s">
        <v>196</v>
      </c>
      <c r="C81" s="138"/>
      <c r="D81" s="205">
        <v>0.3</v>
      </c>
      <c r="E81" s="205">
        <v>0.3</v>
      </c>
      <c r="F81" s="142"/>
      <c r="G81" s="143"/>
      <c r="H81" s="143"/>
      <c r="I81" s="143"/>
      <c r="J81" s="55"/>
      <c r="K81" s="2"/>
      <c r="L81" s="2"/>
      <c r="M81" s="2"/>
    </row>
    <row r="82" spans="1:13" ht="19.5" customHeight="1" x14ac:dyDescent="0.25">
      <c r="A82" s="54"/>
      <c r="B82" s="184" t="s">
        <v>301</v>
      </c>
      <c r="C82" s="138"/>
      <c r="D82" s="299">
        <v>1</v>
      </c>
      <c r="E82" s="205">
        <v>1</v>
      </c>
      <c r="F82" s="142"/>
      <c r="G82" s="143"/>
      <c r="H82" s="143"/>
      <c r="I82" s="143"/>
      <c r="J82" s="55"/>
      <c r="K82" s="2"/>
      <c r="L82" s="2"/>
      <c r="M82" s="2"/>
    </row>
    <row r="83" spans="1:13" ht="16.5" customHeight="1" x14ac:dyDescent="0.25">
      <c r="A83" s="54"/>
      <c r="B83" s="184" t="s">
        <v>27</v>
      </c>
      <c r="C83" s="138"/>
      <c r="D83" s="205">
        <v>7.4</v>
      </c>
      <c r="E83" s="205">
        <v>7.4</v>
      </c>
      <c r="F83" s="142"/>
      <c r="G83" s="143"/>
      <c r="H83" s="143"/>
      <c r="I83" s="143"/>
      <c r="J83" s="55"/>
      <c r="K83" s="2"/>
      <c r="L83" s="2"/>
      <c r="M83" s="2"/>
    </row>
    <row r="84" spans="1:13" ht="20.25" customHeight="1" x14ac:dyDescent="0.25">
      <c r="A84" s="54"/>
      <c r="B84" s="179" t="s">
        <v>302</v>
      </c>
      <c r="C84" s="138"/>
      <c r="D84" s="206">
        <v>0.9</v>
      </c>
      <c r="E84" s="206">
        <v>0.9</v>
      </c>
      <c r="F84" s="142"/>
      <c r="G84" s="143"/>
      <c r="H84" s="143"/>
      <c r="I84" s="143"/>
      <c r="J84" s="55"/>
      <c r="K84" s="2"/>
      <c r="L84" s="2"/>
      <c r="M84" s="2"/>
    </row>
    <row r="85" spans="1:13" ht="16.5" customHeight="1" x14ac:dyDescent="0.25">
      <c r="A85" s="54"/>
      <c r="B85" s="22" t="s">
        <v>226</v>
      </c>
      <c r="C85" s="22"/>
      <c r="D85" s="22"/>
      <c r="E85" s="22">
        <v>25</v>
      </c>
      <c r="F85" s="6"/>
      <c r="G85" s="6"/>
      <c r="H85" s="6"/>
      <c r="I85" s="6"/>
      <c r="J85" s="7" t="s">
        <v>389</v>
      </c>
      <c r="K85" s="2"/>
      <c r="L85" s="2"/>
      <c r="M85" s="2"/>
    </row>
    <row r="86" spans="1:13" ht="17.25" customHeight="1" x14ac:dyDescent="0.25">
      <c r="A86" s="54"/>
      <c r="B86" s="22" t="s">
        <v>162</v>
      </c>
      <c r="C86" s="138"/>
      <c r="D86" s="206">
        <v>37.5</v>
      </c>
      <c r="E86" s="206">
        <v>30</v>
      </c>
      <c r="F86" s="142"/>
      <c r="G86" s="143"/>
      <c r="H86" s="143"/>
      <c r="I86" s="143"/>
      <c r="J86" s="7" t="s">
        <v>17</v>
      </c>
      <c r="K86" s="2"/>
      <c r="L86" s="2"/>
      <c r="M86" s="2"/>
    </row>
    <row r="87" spans="1:13" ht="15.75" customHeight="1" x14ac:dyDescent="0.25">
      <c r="A87" s="54"/>
      <c r="B87" s="22" t="s">
        <v>51</v>
      </c>
      <c r="C87" s="22"/>
      <c r="D87" s="22">
        <v>1.75</v>
      </c>
      <c r="E87" s="22">
        <v>1.75</v>
      </c>
      <c r="F87" s="142"/>
      <c r="G87" s="143"/>
      <c r="H87" s="143"/>
      <c r="I87" s="143"/>
      <c r="J87" s="55"/>
      <c r="K87" s="2"/>
      <c r="L87" s="2"/>
      <c r="M87" s="2"/>
    </row>
    <row r="88" spans="1:13" ht="15" customHeight="1" x14ac:dyDescent="0.25">
      <c r="A88" s="54"/>
      <c r="B88" s="22" t="s">
        <v>227</v>
      </c>
      <c r="C88" s="22"/>
      <c r="D88" s="22"/>
      <c r="E88" s="22">
        <v>22.5</v>
      </c>
      <c r="F88" s="142"/>
      <c r="G88" s="143"/>
      <c r="H88" s="143"/>
      <c r="I88" s="143"/>
      <c r="J88" s="55"/>
      <c r="K88" s="2"/>
      <c r="L88" s="2"/>
      <c r="M88" s="2"/>
    </row>
    <row r="89" spans="1:13" ht="15" customHeight="1" x14ac:dyDescent="0.25">
      <c r="A89" s="54"/>
      <c r="B89" s="22" t="s">
        <v>202</v>
      </c>
      <c r="C89" s="22"/>
      <c r="D89" s="22" t="s">
        <v>387</v>
      </c>
      <c r="E89" s="22">
        <v>3</v>
      </c>
      <c r="F89" s="142"/>
      <c r="G89" s="143"/>
      <c r="H89" s="143"/>
      <c r="I89" s="143"/>
      <c r="J89" s="55"/>
      <c r="K89" s="2"/>
      <c r="L89" s="2"/>
      <c r="M89" s="2"/>
    </row>
    <row r="90" spans="1:13" ht="16.5" customHeight="1" x14ac:dyDescent="0.25">
      <c r="A90" s="54"/>
      <c r="B90" s="22" t="s">
        <v>52</v>
      </c>
      <c r="C90" s="22"/>
      <c r="D90" s="22">
        <v>0.35</v>
      </c>
      <c r="E90" s="22">
        <v>0.25</v>
      </c>
      <c r="F90" s="142"/>
      <c r="G90" s="143"/>
      <c r="H90" s="143"/>
      <c r="I90" s="143"/>
      <c r="J90" s="55"/>
      <c r="K90" s="2"/>
      <c r="L90" s="2"/>
      <c r="M90" s="2"/>
    </row>
    <row r="91" spans="1:13" ht="15.75" customHeight="1" x14ac:dyDescent="0.25">
      <c r="A91" s="54"/>
      <c r="B91" s="22" t="s">
        <v>21</v>
      </c>
      <c r="C91" s="22"/>
      <c r="D91" s="22">
        <v>0.3</v>
      </c>
      <c r="E91" s="22">
        <v>0.3</v>
      </c>
      <c r="F91" s="142"/>
      <c r="G91" s="143"/>
      <c r="H91" s="143"/>
      <c r="I91" s="143"/>
      <c r="J91" s="55"/>
      <c r="K91" s="2"/>
      <c r="L91" s="2"/>
      <c r="M91" s="2"/>
    </row>
    <row r="92" spans="1:13" ht="13.5" customHeight="1" x14ac:dyDescent="0.25">
      <c r="A92" s="54"/>
      <c r="B92" s="22" t="s">
        <v>228</v>
      </c>
      <c r="C92" s="22"/>
      <c r="D92" s="22" t="s">
        <v>388</v>
      </c>
      <c r="E92" s="46">
        <v>1.3</v>
      </c>
      <c r="F92" s="142"/>
      <c r="G92" s="143"/>
      <c r="H92" s="143"/>
      <c r="I92" s="143"/>
      <c r="J92" s="55"/>
      <c r="K92" s="2"/>
      <c r="L92" s="2"/>
      <c r="M92" s="2"/>
    </row>
    <row r="93" spans="1:13" ht="14.25" customHeight="1" x14ac:dyDescent="0.25">
      <c r="A93" s="54"/>
      <c r="B93" s="179" t="s">
        <v>303</v>
      </c>
      <c r="C93" s="138"/>
      <c r="D93" s="206">
        <v>0.9</v>
      </c>
      <c r="E93" s="206">
        <v>0.9</v>
      </c>
      <c r="F93" s="142"/>
      <c r="G93" s="143"/>
      <c r="H93" s="143"/>
      <c r="I93" s="143"/>
      <c r="J93" s="55"/>
      <c r="K93" s="2"/>
      <c r="L93" s="2"/>
      <c r="M93" s="2"/>
    </row>
    <row r="94" spans="1:13" ht="30" x14ac:dyDescent="0.25">
      <c r="A94" s="54"/>
      <c r="B94" s="59" t="s">
        <v>276</v>
      </c>
      <c r="C94" s="61">
        <v>200</v>
      </c>
      <c r="D94" s="60">
        <v>206</v>
      </c>
      <c r="E94" s="60">
        <v>200</v>
      </c>
      <c r="F94" s="64">
        <v>6</v>
      </c>
      <c r="G94" s="64">
        <v>5</v>
      </c>
      <c r="H94" s="64">
        <v>22.6</v>
      </c>
      <c r="I94" s="64">
        <v>160</v>
      </c>
      <c r="J94" s="54" t="s">
        <v>73</v>
      </c>
      <c r="K94" s="2"/>
      <c r="L94" s="2"/>
      <c r="M94" s="2"/>
    </row>
    <row r="95" spans="1:13" ht="15.75" x14ac:dyDescent="0.25">
      <c r="A95" s="26" t="s">
        <v>74</v>
      </c>
      <c r="B95" s="25"/>
      <c r="C95" s="29">
        <f>SUM(C75:C94)</f>
        <v>260</v>
      </c>
      <c r="D95" s="25"/>
      <c r="E95" s="25"/>
      <c r="F95" s="53">
        <f>SUM(F75:F94)</f>
        <v>10.64</v>
      </c>
      <c r="G95" s="53">
        <f>SUM(G75:G94)</f>
        <v>8.89</v>
      </c>
      <c r="H95" s="53">
        <f>SUM(H75:H94)</f>
        <v>51.5</v>
      </c>
      <c r="I95" s="53">
        <f>SUM(I75:I94)</f>
        <v>329.3</v>
      </c>
      <c r="J95" s="25"/>
      <c r="K95" s="2"/>
      <c r="L95" s="2"/>
      <c r="M95" s="2"/>
    </row>
    <row r="96" spans="1:13" ht="15.75" x14ac:dyDescent="0.25">
      <c r="A96" s="54" t="s">
        <v>75</v>
      </c>
      <c r="B96" s="10" t="s">
        <v>277</v>
      </c>
      <c r="C96" s="11">
        <v>70</v>
      </c>
      <c r="D96" s="14"/>
      <c r="E96" s="14"/>
      <c r="F96" s="11">
        <v>12.61</v>
      </c>
      <c r="G96" s="11">
        <v>15.11</v>
      </c>
      <c r="H96" s="11">
        <v>4.63</v>
      </c>
      <c r="I96" s="11">
        <v>204.93</v>
      </c>
      <c r="J96" s="19" t="s">
        <v>419</v>
      </c>
      <c r="K96" s="2"/>
      <c r="L96" s="2"/>
      <c r="M96" s="2"/>
    </row>
    <row r="97" spans="1:13" ht="15.75" x14ac:dyDescent="0.25">
      <c r="A97" s="54"/>
      <c r="B97" s="13" t="s">
        <v>278</v>
      </c>
      <c r="C97" s="11"/>
      <c r="D97" s="14">
        <v>61.5</v>
      </c>
      <c r="E97" s="14">
        <v>56</v>
      </c>
      <c r="F97" s="11"/>
      <c r="G97" s="11"/>
      <c r="H97" s="11"/>
      <c r="I97" s="11"/>
      <c r="J97" s="19" t="s">
        <v>17</v>
      </c>
      <c r="K97" s="2"/>
      <c r="L97" s="2"/>
      <c r="M97" s="2"/>
    </row>
    <row r="98" spans="1:13" ht="15.75" x14ac:dyDescent="0.25">
      <c r="A98" s="54"/>
      <c r="B98" s="13" t="s">
        <v>29</v>
      </c>
      <c r="C98" s="11"/>
      <c r="D98" s="14">
        <v>6</v>
      </c>
      <c r="E98" s="14">
        <v>6</v>
      </c>
      <c r="F98" s="11"/>
      <c r="G98" s="11"/>
      <c r="H98" s="11"/>
      <c r="I98" s="11"/>
      <c r="J98" s="19"/>
      <c r="K98" s="2"/>
      <c r="L98" s="2"/>
      <c r="M98" s="2"/>
    </row>
    <row r="99" spans="1:13" ht="15.75" x14ac:dyDescent="0.25">
      <c r="A99" s="54"/>
      <c r="B99" s="13" t="s">
        <v>279</v>
      </c>
      <c r="C99" s="11"/>
      <c r="D99" s="14">
        <v>29</v>
      </c>
      <c r="E99" s="14">
        <v>29</v>
      </c>
      <c r="F99" s="11"/>
      <c r="G99" s="11"/>
      <c r="H99" s="11"/>
      <c r="I99" s="11"/>
      <c r="J99" s="19"/>
      <c r="K99" s="2"/>
      <c r="L99" s="2"/>
      <c r="M99" s="2"/>
    </row>
    <row r="100" spans="1:13" ht="15.75" x14ac:dyDescent="0.25">
      <c r="A100" s="54"/>
      <c r="B100" s="13" t="s">
        <v>280</v>
      </c>
      <c r="C100" s="11"/>
      <c r="D100" s="14" t="s">
        <v>281</v>
      </c>
      <c r="E100" s="14">
        <v>4</v>
      </c>
      <c r="F100" s="11"/>
      <c r="G100" s="11"/>
      <c r="H100" s="11"/>
      <c r="I100" s="11"/>
      <c r="J100" s="19"/>
      <c r="K100" s="2"/>
      <c r="L100" s="2"/>
      <c r="M100" s="2"/>
    </row>
    <row r="101" spans="1:13" ht="15.75" x14ac:dyDescent="0.25">
      <c r="A101" s="54"/>
      <c r="B101" s="13" t="s">
        <v>282</v>
      </c>
      <c r="C101" s="11"/>
      <c r="D101" s="14">
        <v>2</v>
      </c>
      <c r="E101" s="14">
        <v>2</v>
      </c>
      <c r="F101" s="11"/>
      <c r="G101" s="11"/>
      <c r="H101" s="11"/>
      <c r="I101" s="11"/>
      <c r="J101" s="209"/>
      <c r="K101" s="2"/>
      <c r="L101" s="2"/>
      <c r="M101" s="2"/>
    </row>
    <row r="102" spans="1:13" ht="15.75" x14ac:dyDescent="0.25">
      <c r="A102" s="54"/>
      <c r="B102" s="13" t="s">
        <v>21</v>
      </c>
      <c r="C102" s="11"/>
      <c r="D102" s="14">
        <v>0.7</v>
      </c>
      <c r="E102" s="14">
        <v>0.7</v>
      </c>
      <c r="F102" s="11"/>
      <c r="G102" s="11"/>
      <c r="H102" s="11"/>
      <c r="I102" s="11"/>
      <c r="J102" s="209"/>
      <c r="K102" s="2"/>
      <c r="L102" s="2"/>
      <c r="M102" s="2"/>
    </row>
    <row r="103" spans="1:13" ht="15.75" x14ac:dyDescent="0.25">
      <c r="A103" s="54"/>
      <c r="B103" s="18" t="s">
        <v>66</v>
      </c>
      <c r="C103" s="11">
        <v>130</v>
      </c>
      <c r="D103" s="243"/>
      <c r="E103" s="243"/>
      <c r="F103" s="19">
        <v>3.4</v>
      </c>
      <c r="G103" s="19">
        <v>4.2</v>
      </c>
      <c r="H103" s="19">
        <v>17.489999999999998</v>
      </c>
      <c r="I103" s="19">
        <v>113.31</v>
      </c>
      <c r="J103" s="19" t="s">
        <v>67</v>
      </c>
      <c r="K103" s="2"/>
      <c r="L103" s="2"/>
      <c r="M103" s="2"/>
    </row>
    <row r="104" spans="1:13" ht="15.75" x14ac:dyDescent="0.25">
      <c r="A104" s="54"/>
      <c r="B104" s="338" t="s">
        <v>60</v>
      </c>
      <c r="C104" s="14"/>
      <c r="D104" s="339">
        <v>170.7</v>
      </c>
      <c r="E104" s="339">
        <v>136.5</v>
      </c>
      <c r="F104" s="160"/>
      <c r="G104" s="160"/>
      <c r="H104" s="160"/>
      <c r="I104" s="160"/>
      <c r="J104" s="19" t="s">
        <v>17</v>
      </c>
      <c r="K104" s="2"/>
      <c r="L104" s="2"/>
      <c r="M104" s="2"/>
    </row>
    <row r="105" spans="1:13" ht="15.75" x14ac:dyDescent="0.25">
      <c r="A105" s="54"/>
      <c r="B105" s="338" t="s">
        <v>61</v>
      </c>
      <c r="C105" s="14"/>
      <c r="D105" s="339">
        <v>5.86</v>
      </c>
      <c r="E105" s="339">
        <v>5.86</v>
      </c>
      <c r="F105" s="160"/>
      <c r="G105" s="160"/>
      <c r="H105" s="160"/>
      <c r="I105" s="160"/>
      <c r="J105" s="243"/>
      <c r="K105" s="2"/>
      <c r="L105" s="2"/>
      <c r="M105" s="2"/>
    </row>
    <row r="106" spans="1:13" ht="15.75" x14ac:dyDescent="0.25">
      <c r="A106" s="54"/>
      <c r="B106" s="338" t="s">
        <v>62</v>
      </c>
      <c r="C106" s="14"/>
      <c r="D106" s="339">
        <v>6.5</v>
      </c>
      <c r="E106" s="339">
        <v>5.2</v>
      </c>
      <c r="F106" s="160"/>
      <c r="G106" s="160"/>
      <c r="H106" s="160"/>
      <c r="I106" s="160"/>
      <c r="J106" s="243"/>
      <c r="K106" s="2"/>
      <c r="L106" s="2"/>
      <c r="M106" s="2"/>
    </row>
    <row r="107" spans="1:13" ht="15.75" x14ac:dyDescent="0.25">
      <c r="A107" s="54"/>
      <c r="B107" s="340" t="s">
        <v>63</v>
      </c>
      <c r="C107" s="14"/>
      <c r="D107" s="339">
        <v>9.1999999999999993</v>
      </c>
      <c r="E107" s="339">
        <v>7.8</v>
      </c>
      <c r="F107" s="160"/>
      <c r="G107" s="160"/>
      <c r="H107" s="160"/>
      <c r="I107" s="160"/>
      <c r="J107" s="243"/>
      <c r="K107" s="2"/>
      <c r="L107" s="2"/>
      <c r="M107" s="2"/>
    </row>
    <row r="108" spans="1:13" ht="25.5" x14ac:dyDescent="0.25">
      <c r="A108" s="54"/>
      <c r="B108" s="340" t="s">
        <v>37</v>
      </c>
      <c r="C108" s="14"/>
      <c r="D108" s="339">
        <v>4.2</v>
      </c>
      <c r="E108" s="339">
        <v>4.2</v>
      </c>
      <c r="F108" s="160"/>
      <c r="G108" s="160"/>
      <c r="H108" s="160"/>
      <c r="I108" s="160"/>
      <c r="J108" s="243"/>
      <c r="K108" s="2"/>
      <c r="L108" s="2"/>
      <c r="M108" s="2"/>
    </row>
    <row r="109" spans="1:13" ht="15.75" x14ac:dyDescent="0.25">
      <c r="A109" s="54"/>
      <c r="B109" s="338" t="s">
        <v>64</v>
      </c>
      <c r="C109" s="14"/>
      <c r="D109" s="339">
        <v>1.56</v>
      </c>
      <c r="E109" s="339">
        <v>1.56</v>
      </c>
      <c r="F109" s="160"/>
      <c r="G109" s="160"/>
      <c r="H109" s="160"/>
      <c r="I109" s="160"/>
      <c r="J109" s="243"/>
      <c r="K109" s="2"/>
      <c r="L109" s="2"/>
      <c r="M109" s="2"/>
    </row>
    <row r="110" spans="1:13" ht="15.75" x14ac:dyDescent="0.25">
      <c r="A110" s="54"/>
      <c r="B110" s="338" t="s">
        <v>65</v>
      </c>
      <c r="C110" s="14"/>
      <c r="D110" s="339">
        <v>3.5</v>
      </c>
      <c r="E110" s="339">
        <v>2.6</v>
      </c>
      <c r="F110" s="160"/>
      <c r="G110" s="160"/>
      <c r="H110" s="160"/>
      <c r="I110" s="160"/>
      <c r="J110" s="243"/>
      <c r="K110" s="2"/>
      <c r="L110" s="2"/>
      <c r="M110" s="2"/>
    </row>
    <row r="111" spans="1:13" ht="15.75" x14ac:dyDescent="0.25">
      <c r="A111" s="54"/>
      <c r="B111" s="338" t="s">
        <v>40</v>
      </c>
      <c r="C111" s="14"/>
      <c r="D111" s="339">
        <v>3.9</v>
      </c>
      <c r="E111" s="339">
        <v>3.9</v>
      </c>
      <c r="F111" s="160"/>
      <c r="G111" s="160"/>
      <c r="H111" s="160"/>
      <c r="I111" s="160"/>
      <c r="J111" s="243"/>
      <c r="K111" s="2"/>
      <c r="L111" s="2"/>
      <c r="M111" s="2"/>
    </row>
    <row r="112" spans="1:13" ht="15.75" x14ac:dyDescent="0.25">
      <c r="A112" s="54"/>
      <c r="B112" s="338" t="s">
        <v>21</v>
      </c>
      <c r="C112" s="14"/>
      <c r="D112" s="339">
        <v>0.6</v>
      </c>
      <c r="E112" s="339">
        <v>0.6</v>
      </c>
      <c r="F112" s="160"/>
      <c r="G112" s="160"/>
      <c r="H112" s="160"/>
      <c r="I112" s="160"/>
      <c r="J112" s="243"/>
      <c r="K112" s="2"/>
      <c r="L112" s="2"/>
      <c r="M112" s="2"/>
    </row>
    <row r="113" spans="1:13" ht="30" x14ac:dyDescent="0.25">
      <c r="A113" s="3"/>
      <c r="B113" s="10" t="s">
        <v>436</v>
      </c>
      <c r="C113" s="11">
        <v>180</v>
      </c>
      <c r="D113" s="12"/>
      <c r="E113" s="12"/>
      <c r="F113" s="11">
        <v>0.18</v>
      </c>
      <c r="G113" s="11">
        <v>0</v>
      </c>
      <c r="H113" s="11">
        <v>5.85</v>
      </c>
      <c r="I113" s="11">
        <v>24.12</v>
      </c>
      <c r="J113" s="389" t="s">
        <v>465</v>
      </c>
      <c r="K113" s="2"/>
      <c r="L113" s="2"/>
      <c r="M113" s="2"/>
    </row>
    <row r="114" spans="1:13" ht="15.75" x14ac:dyDescent="0.25">
      <c r="A114" s="3"/>
      <c r="B114" s="13" t="s">
        <v>82</v>
      </c>
      <c r="C114" s="17"/>
      <c r="D114" s="14">
        <v>0.9</v>
      </c>
      <c r="E114" s="14">
        <v>0.9</v>
      </c>
      <c r="F114" s="11"/>
      <c r="G114" s="11"/>
      <c r="H114" s="11"/>
      <c r="I114" s="11"/>
      <c r="J114" s="19"/>
      <c r="K114" s="2"/>
      <c r="L114" s="2"/>
      <c r="M114" s="2"/>
    </row>
    <row r="115" spans="1:13" ht="15.75" x14ac:dyDescent="0.25">
      <c r="A115" s="3"/>
      <c r="B115" s="13" t="s">
        <v>28</v>
      </c>
      <c r="C115" s="17"/>
      <c r="D115" s="14">
        <v>180</v>
      </c>
      <c r="E115" s="14">
        <v>180</v>
      </c>
      <c r="F115" s="11"/>
      <c r="G115" s="11"/>
      <c r="H115" s="11"/>
      <c r="I115" s="11"/>
      <c r="J115" s="243"/>
      <c r="K115" s="2"/>
      <c r="L115" s="2"/>
      <c r="M115" s="2"/>
    </row>
    <row r="116" spans="1:13" ht="15.75" x14ac:dyDescent="0.25">
      <c r="A116" s="3"/>
      <c r="B116" s="13" t="s">
        <v>20</v>
      </c>
      <c r="C116" s="17"/>
      <c r="D116" s="14">
        <v>6.3</v>
      </c>
      <c r="E116" s="14">
        <v>6.3</v>
      </c>
      <c r="F116" s="11"/>
      <c r="G116" s="11"/>
      <c r="H116" s="11"/>
      <c r="I116" s="11"/>
      <c r="J116" s="243"/>
      <c r="K116" s="2"/>
      <c r="L116" s="2"/>
      <c r="M116" s="2"/>
    </row>
    <row r="117" spans="1:13" ht="15.75" x14ac:dyDescent="0.25">
      <c r="A117" s="2"/>
      <c r="B117" s="18" t="s">
        <v>29</v>
      </c>
      <c r="C117" s="27">
        <v>40</v>
      </c>
      <c r="D117" s="46">
        <v>40</v>
      </c>
      <c r="E117" s="46">
        <v>40</v>
      </c>
      <c r="F117" s="27">
        <v>3.04</v>
      </c>
      <c r="G117" s="27">
        <v>0.36</v>
      </c>
      <c r="H117" s="27">
        <v>18.68</v>
      </c>
      <c r="I117" s="27">
        <v>92.4</v>
      </c>
      <c r="J117" s="3"/>
      <c r="K117" s="2"/>
      <c r="L117" s="2"/>
      <c r="M117" s="2"/>
    </row>
    <row r="118" spans="1:13" ht="30" x14ac:dyDescent="0.25">
      <c r="A118" s="3"/>
      <c r="B118" s="10" t="s">
        <v>30</v>
      </c>
      <c r="C118" s="27">
        <v>30</v>
      </c>
      <c r="D118" s="46">
        <v>30</v>
      </c>
      <c r="E118" s="46">
        <v>30</v>
      </c>
      <c r="F118" s="27">
        <v>2.31</v>
      </c>
      <c r="G118" s="27">
        <v>0.42</v>
      </c>
      <c r="H118" s="27">
        <v>11.28</v>
      </c>
      <c r="I118" s="27">
        <v>60.3</v>
      </c>
      <c r="J118" s="3"/>
      <c r="K118" s="2"/>
      <c r="L118" s="2"/>
      <c r="M118" s="2"/>
    </row>
    <row r="119" spans="1:13" ht="15.75" x14ac:dyDescent="0.25">
      <c r="A119" s="26" t="s">
        <v>83</v>
      </c>
      <c r="B119" s="26"/>
      <c r="C119" s="29">
        <f>SUM(C96:C118)</f>
        <v>450</v>
      </c>
      <c r="D119" s="26"/>
      <c r="E119" s="26"/>
      <c r="F119" s="155">
        <f>SUM(F96:F118)</f>
        <v>21.539999999999996</v>
      </c>
      <c r="G119" s="155">
        <f>SUM(G96:G118)</f>
        <v>20.09</v>
      </c>
      <c r="H119" s="155">
        <f>SUM(H96:H118)</f>
        <v>57.93</v>
      </c>
      <c r="I119" s="155">
        <f>SUM(I96:I118)</f>
        <v>495.06</v>
      </c>
      <c r="J119" s="26"/>
      <c r="K119" s="2"/>
      <c r="L119" s="2"/>
      <c r="M119" s="2"/>
    </row>
    <row r="120" spans="1:13" ht="15.75" x14ac:dyDescent="0.25">
      <c r="A120" s="71" t="s">
        <v>84</v>
      </c>
      <c r="B120" s="71"/>
      <c r="C120" s="71"/>
      <c r="D120" s="71"/>
      <c r="E120" s="71"/>
      <c r="F120" s="72">
        <f>F22+F24+F74+F95+F119</f>
        <v>69.72999999999999</v>
      </c>
      <c r="G120" s="72">
        <f>G22+G24+G74+G95+G119</f>
        <v>69.849999999999994</v>
      </c>
      <c r="H120" s="72">
        <f>H22+H24+H74+H95+H119</f>
        <v>265.13</v>
      </c>
      <c r="I120" s="72">
        <f>I22+I24+I74+I95+I119</f>
        <v>1911.37</v>
      </c>
      <c r="J120" s="71"/>
      <c r="K120" s="2"/>
      <c r="L120" s="2"/>
      <c r="M120" s="2"/>
    </row>
    <row r="121" spans="1:13" ht="16.5" thickBot="1" x14ac:dyDescent="0.3">
      <c r="J121" s="2"/>
      <c r="K121" s="2"/>
      <c r="L121" s="2"/>
      <c r="M121" s="2"/>
    </row>
    <row r="122" spans="1:13" ht="16.5" thickBot="1" x14ac:dyDescent="0.3">
      <c r="A122" s="121" t="s">
        <v>135</v>
      </c>
      <c r="B122" s="122" t="s">
        <v>136</v>
      </c>
      <c r="C122" s="123" t="s">
        <v>137</v>
      </c>
      <c r="D122" s="124" t="s">
        <v>138</v>
      </c>
      <c r="E122" s="116"/>
      <c r="F122" s="116"/>
      <c r="G122" s="116"/>
      <c r="H122" s="116"/>
      <c r="J122" s="2"/>
      <c r="K122" s="2"/>
      <c r="L122" s="2"/>
      <c r="M122" s="2"/>
    </row>
    <row r="123" spans="1:13" ht="15.75" x14ac:dyDescent="0.25">
      <c r="A123" s="107" t="s">
        <v>139</v>
      </c>
      <c r="B123" s="108">
        <f>I22</f>
        <v>406</v>
      </c>
      <c r="C123" s="109">
        <f>B123/B128*100</f>
        <v>21.241308590173542</v>
      </c>
      <c r="D123" s="110">
        <v>0.2</v>
      </c>
      <c r="E123" s="117"/>
      <c r="F123" s="117"/>
      <c r="G123" s="118"/>
      <c r="H123" s="119"/>
      <c r="J123" s="2"/>
      <c r="K123" s="2"/>
      <c r="L123" s="2"/>
      <c r="M123" s="2"/>
    </row>
    <row r="124" spans="1:13" ht="15.75" x14ac:dyDescent="0.25">
      <c r="A124" s="107" t="s">
        <v>140</v>
      </c>
      <c r="B124" s="108">
        <f>I24</f>
        <v>41.3</v>
      </c>
      <c r="C124" s="109">
        <f>B124/B128*100</f>
        <v>2.1607538048624808</v>
      </c>
      <c r="D124" s="110">
        <v>0.05</v>
      </c>
      <c r="E124" s="117"/>
      <c r="F124" s="117"/>
      <c r="G124" s="118"/>
      <c r="H124" s="119"/>
      <c r="J124" s="2"/>
      <c r="K124" s="2"/>
      <c r="L124" s="2"/>
      <c r="M124" s="2"/>
    </row>
    <row r="125" spans="1:13" ht="15.75" x14ac:dyDescent="0.25">
      <c r="A125" s="111" t="s">
        <v>141</v>
      </c>
      <c r="B125" s="125">
        <f>I74</f>
        <v>639.71</v>
      </c>
      <c r="C125" s="112">
        <f>B125/B128*100</f>
        <v>33.468663837980088</v>
      </c>
      <c r="D125" s="113">
        <v>0.35</v>
      </c>
      <c r="E125" s="117"/>
      <c r="F125" s="117"/>
      <c r="G125" s="118"/>
      <c r="H125" s="120"/>
      <c r="J125" s="2"/>
      <c r="K125" s="2"/>
      <c r="L125" s="2"/>
      <c r="M125" s="2"/>
    </row>
    <row r="126" spans="1:13" ht="15.75" x14ac:dyDescent="0.25">
      <c r="A126" s="111" t="s">
        <v>142</v>
      </c>
      <c r="B126" s="125">
        <f>I95</f>
        <v>329.3</v>
      </c>
      <c r="C126" s="112">
        <f>B126/B128*100</f>
        <v>17.228480095428935</v>
      </c>
      <c r="D126" s="113">
        <v>0.15</v>
      </c>
      <c r="E126" s="117"/>
      <c r="F126" s="117"/>
      <c r="G126" s="118"/>
      <c r="H126" s="119"/>
      <c r="J126" s="2"/>
      <c r="K126" s="2"/>
      <c r="L126" s="2"/>
      <c r="M126" s="2"/>
    </row>
    <row r="127" spans="1:13" ht="16.5" thickBot="1" x14ac:dyDescent="0.3">
      <c r="A127" s="111" t="s">
        <v>143</v>
      </c>
      <c r="B127" s="125">
        <f>I119</f>
        <v>495.06</v>
      </c>
      <c r="C127" s="112">
        <f>B127/B128*100</f>
        <v>25.900793671554961</v>
      </c>
      <c r="D127" s="113">
        <v>0.25</v>
      </c>
      <c r="E127" s="117"/>
      <c r="F127" s="117"/>
      <c r="G127" s="118"/>
      <c r="H127" s="119"/>
      <c r="J127" s="2"/>
      <c r="K127" s="2"/>
      <c r="L127" s="2"/>
      <c r="M127" s="2"/>
    </row>
    <row r="128" spans="1:13" ht="16.5" thickBot="1" x14ac:dyDescent="0.3">
      <c r="A128" s="114" t="s">
        <v>144</v>
      </c>
      <c r="B128" s="126">
        <f>SUM(B123:B127)</f>
        <v>1911.37</v>
      </c>
      <c r="C128" s="115"/>
      <c r="D128" s="106"/>
      <c r="E128" s="117"/>
      <c r="F128" s="117"/>
      <c r="G128" s="117"/>
      <c r="H128" s="117"/>
      <c r="J128" s="2"/>
      <c r="K128" s="2"/>
      <c r="L128" s="2"/>
      <c r="M128" s="2"/>
    </row>
    <row r="129" spans="10:13" ht="15.75" x14ac:dyDescent="0.25">
      <c r="J129" s="2"/>
      <c r="K129" s="2"/>
      <c r="L129" s="2"/>
      <c r="M129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12"/>
  <sheetViews>
    <sheetView topLeftCell="A95" workbookViewId="0">
      <selection activeCell="A112" sqref="A112:XFD158"/>
    </sheetView>
  </sheetViews>
  <sheetFormatPr defaultRowHeight="15" x14ac:dyDescent="0.25"/>
  <cols>
    <col min="1" max="1" width="15.85546875" customWidth="1"/>
    <col min="2" max="2" width="23.7109375" customWidth="1"/>
  </cols>
  <sheetData>
    <row r="1" spans="1:25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</row>
    <row r="2" spans="1:25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5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5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</row>
    <row r="5" spans="1:25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</row>
    <row r="6" spans="1:25" ht="31.5" x14ac:dyDescent="0.25">
      <c r="A6" s="4" t="s">
        <v>283</v>
      </c>
      <c r="B6" s="33"/>
      <c r="C6" s="33"/>
      <c r="D6" s="33"/>
      <c r="E6" s="33"/>
      <c r="F6" s="33"/>
      <c r="G6" s="33"/>
      <c r="H6" s="33"/>
      <c r="I6" s="33"/>
      <c r="J6" s="384"/>
      <c r="K6" s="281"/>
      <c r="L6" s="281"/>
      <c r="M6" s="281"/>
      <c r="N6" s="282"/>
      <c r="O6" s="282"/>
      <c r="P6" s="282"/>
      <c r="Q6" s="282"/>
      <c r="R6" s="282"/>
      <c r="S6" s="282"/>
    </row>
    <row r="7" spans="1:25" ht="45" x14ac:dyDescent="0.25">
      <c r="A7" s="383" t="s">
        <v>15</v>
      </c>
      <c r="B7" s="10" t="s">
        <v>449</v>
      </c>
      <c r="C7" s="11">
        <v>200</v>
      </c>
      <c r="D7" s="12"/>
      <c r="E7" s="12"/>
      <c r="F7" s="11">
        <v>7.25</v>
      </c>
      <c r="G7" s="11">
        <v>7.86</v>
      </c>
      <c r="H7" s="11">
        <v>34.39</v>
      </c>
      <c r="I7" s="11">
        <v>237.82</v>
      </c>
      <c r="J7" s="7" t="s">
        <v>450</v>
      </c>
      <c r="K7" s="307"/>
      <c r="L7" s="345"/>
      <c r="M7" s="120"/>
      <c r="N7" s="120"/>
      <c r="O7" s="345"/>
      <c r="P7" s="345"/>
      <c r="Q7" s="345"/>
      <c r="R7" s="345"/>
      <c r="S7" s="272"/>
      <c r="T7" s="2"/>
      <c r="U7" s="11">
        <v>19.16</v>
      </c>
      <c r="V7" s="11">
        <v>12.98</v>
      </c>
      <c r="W7" s="11">
        <v>41.63</v>
      </c>
      <c r="X7" s="11">
        <v>478.99</v>
      </c>
      <c r="Y7" t="s">
        <v>435</v>
      </c>
    </row>
    <row r="8" spans="1:25" ht="15.75" x14ac:dyDescent="0.25">
      <c r="A8" s="383"/>
      <c r="B8" s="13" t="s">
        <v>451</v>
      </c>
      <c r="C8" s="14"/>
      <c r="D8" s="14">
        <v>39</v>
      </c>
      <c r="E8" s="14">
        <v>39</v>
      </c>
      <c r="F8" s="17"/>
      <c r="G8" s="17"/>
      <c r="H8" s="17"/>
      <c r="I8" s="17"/>
      <c r="J8" s="7" t="s">
        <v>17</v>
      </c>
      <c r="K8" s="307"/>
      <c r="L8" s="345"/>
      <c r="M8" s="120"/>
      <c r="N8" s="120"/>
      <c r="O8" s="345"/>
      <c r="P8" s="345"/>
      <c r="Q8" s="345"/>
      <c r="R8" s="345"/>
      <c r="S8" s="272"/>
      <c r="T8" s="2"/>
      <c r="U8" s="345"/>
      <c r="V8" s="345"/>
      <c r="W8" s="345"/>
      <c r="X8" s="345"/>
    </row>
    <row r="9" spans="1:25" ht="15.75" x14ac:dyDescent="0.25">
      <c r="A9" s="383"/>
      <c r="B9" s="13" t="s">
        <v>28</v>
      </c>
      <c r="C9" s="14"/>
      <c r="D9" s="14">
        <v>66.3</v>
      </c>
      <c r="E9" s="14">
        <v>66.3</v>
      </c>
      <c r="F9" s="17"/>
      <c r="G9" s="17"/>
      <c r="H9" s="17"/>
      <c r="I9" s="17"/>
      <c r="J9" s="7"/>
      <c r="K9" s="307"/>
      <c r="L9" s="345"/>
      <c r="M9" s="120"/>
      <c r="N9" s="120"/>
      <c r="O9" s="345"/>
      <c r="P9" s="345"/>
      <c r="Q9" s="345"/>
      <c r="R9" s="345"/>
      <c r="S9" s="272"/>
      <c r="T9" s="2"/>
      <c r="U9" s="345"/>
      <c r="V9" s="345"/>
      <c r="W9" s="345"/>
      <c r="X9" s="345"/>
    </row>
    <row r="10" spans="1:25" ht="15.75" x14ac:dyDescent="0.25">
      <c r="A10" s="383"/>
      <c r="B10" s="15" t="s">
        <v>19</v>
      </c>
      <c r="C10" s="14"/>
      <c r="D10" s="14">
        <v>97.5</v>
      </c>
      <c r="E10" s="14">
        <v>97.5</v>
      </c>
      <c r="F10" s="17"/>
      <c r="G10" s="17"/>
      <c r="H10" s="17"/>
      <c r="I10" s="17"/>
      <c r="J10" s="3"/>
      <c r="K10" s="307"/>
      <c r="L10" s="345"/>
      <c r="M10" s="120"/>
      <c r="N10" s="120"/>
      <c r="O10" s="345"/>
      <c r="P10" s="345"/>
      <c r="Q10" s="345"/>
      <c r="R10" s="345"/>
      <c r="S10" s="272"/>
      <c r="T10" s="2"/>
      <c r="U10" s="345"/>
      <c r="V10" s="345"/>
      <c r="W10" s="345"/>
      <c r="X10" s="345"/>
    </row>
    <row r="11" spans="1:25" ht="15.75" x14ac:dyDescent="0.25">
      <c r="A11" s="383"/>
      <c r="B11" s="13" t="s">
        <v>20</v>
      </c>
      <c r="C11" s="14"/>
      <c r="D11" s="14">
        <v>4.8</v>
      </c>
      <c r="E11" s="14">
        <v>4.8</v>
      </c>
      <c r="F11" s="17"/>
      <c r="G11" s="17"/>
      <c r="H11" s="17"/>
      <c r="I11" s="17"/>
      <c r="J11" s="3"/>
      <c r="K11" s="307"/>
      <c r="L11" s="345"/>
      <c r="M11" s="120"/>
      <c r="N11" s="120"/>
      <c r="O11" s="345"/>
      <c r="P11" s="345"/>
      <c r="Q11" s="345"/>
      <c r="R11" s="345"/>
      <c r="S11" s="272"/>
      <c r="T11" s="2"/>
      <c r="U11" s="345"/>
      <c r="V11" s="345"/>
      <c r="W11" s="345"/>
      <c r="X11" s="345"/>
    </row>
    <row r="12" spans="1:25" ht="15.75" x14ac:dyDescent="0.25">
      <c r="A12" s="383"/>
      <c r="B12" s="13" t="s">
        <v>21</v>
      </c>
      <c r="C12" s="14"/>
      <c r="D12" s="14">
        <v>0.8</v>
      </c>
      <c r="E12" s="14">
        <v>0.8</v>
      </c>
      <c r="F12" s="17"/>
      <c r="G12" s="17"/>
      <c r="H12" s="17"/>
      <c r="I12" s="17"/>
      <c r="J12" s="3"/>
      <c r="K12" s="307"/>
      <c r="L12" s="345"/>
      <c r="M12" s="120"/>
      <c r="N12" s="120"/>
      <c r="O12" s="345"/>
      <c r="P12" s="345"/>
      <c r="Q12" s="345"/>
      <c r="R12" s="345"/>
      <c r="S12" s="272"/>
      <c r="T12" s="2"/>
      <c r="U12" s="345"/>
      <c r="V12" s="345"/>
      <c r="W12" s="345"/>
      <c r="X12" s="345"/>
    </row>
    <row r="13" spans="1:25" ht="15.75" x14ac:dyDescent="0.25">
      <c r="A13" s="233"/>
      <c r="B13" s="16" t="s">
        <v>22</v>
      </c>
      <c r="C13" s="14"/>
      <c r="D13" s="14"/>
      <c r="E13" s="17">
        <v>195</v>
      </c>
      <c r="F13" s="17"/>
      <c r="G13" s="17"/>
      <c r="H13" s="17"/>
      <c r="I13" s="17"/>
      <c r="J13" s="3"/>
      <c r="K13" s="312"/>
      <c r="L13" s="345"/>
      <c r="M13" s="347"/>
      <c r="N13" s="347"/>
      <c r="O13" s="345"/>
      <c r="P13" s="345"/>
      <c r="Q13" s="345"/>
      <c r="R13" s="345"/>
      <c r="S13" s="272"/>
      <c r="T13" s="2"/>
      <c r="U13" s="2"/>
      <c r="V13" s="2"/>
      <c r="W13" s="2"/>
    </row>
    <row r="14" spans="1:25" ht="15.75" x14ac:dyDescent="0.25">
      <c r="A14" s="233"/>
      <c r="B14" s="13" t="s">
        <v>23</v>
      </c>
      <c r="C14" s="14"/>
      <c r="D14" s="14">
        <v>5</v>
      </c>
      <c r="E14" s="14">
        <v>5</v>
      </c>
      <c r="F14" s="17"/>
      <c r="G14" s="17"/>
      <c r="H14" s="17"/>
      <c r="I14" s="17"/>
      <c r="J14" s="3"/>
      <c r="K14" s="312"/>
      <c r="L14" s="345"/>
      <c r="M14" s="347"/>
      <c r="N14" s="347"/>
      <c r="O14" s="345"/>
      <c r="P14" s="345"/>
      <c r="Q14" s="345"/>
      <c r="R14" s="345"/>
      <c r="S14" s="281"/>
      <c r="T14" s="2"/>
      <c r="U14" s="2"/>
      <c r="V14" s="2"/>
      <c r="W14" s="2"/>
    </row>
    <row r="15" spans="1:25" ht="26.25" customHeight="1" x14ac:dyDescent="0.25">
      <c r="A15" s="233"/>
      <c r="B15" s="132" t="s">
        <v>452</v>
      </c>
      <c r="C15" s="56">
        <v>10</v>
      </c>
      <c r="D15" s="63">
        <v>10.1</v>
      </c>
      <c r="E15" s="63">
        <v>10</v>
      </c>
      <c r="F15" s="27">
        <v>0.04</v>
      </c>
      <c r="G15" s="27">
        <v>0</v>
      </c>
      <c r="H15" s="27">
        <v>6.53</v>
      </c>
      <c r="I15" s="27">
        <v>25</v>
      </c>
      <c r="J15" s="3"/>
      <c r="K15" s="312"/>
      <c r="L15" s="345"/>
      <c r="M15" s="347"/>
      <c r="N15" s="347"/>
      <c r="O15" s="345"/>
      <c r="P15" s="345"/>
      <c r="Q15" s="345"/>
      <c r="R15" s="345"/>
      <c r="S15" s="281"/>
      <c r="T15" s="2"/>
      <c r="U15" s="2"/>
      <c r="V15" s="2"/>
      <c r="W15" s="2"/>
    </row>
    <row r="16" spans="1:25" ht="30" x14ac:dyDescent="0.25">
      <c r="A16" s="233"/>
      <c r="B16" s="43" t="s">
        <v>25</v>
      </c>
      <c r="C16" s="11">
        <v>200</v>
      </c>
      <c r="D16" s="324"/>
      <c r="E16" s="324"/>
      <c r="F16" s="11">
        <v>3.8</v>
      </c>
      <c r="G16" s="11">
        <v>3.5</v>
      </c>
      <c r="H16" s="11">
        <v>11.2</v>
      </c>
      <c r="I16" s="11">
        <v>91.2</v>
      </c>
      <c r="J16" s="19" t="s">
        <v>464</v>
      </c>
      <c r="K16" s="312"/>
      <c r="L16" s="345"/>
      <c r="M16" s="347"/>
      <c r="N16" s="347"/>
      <c r="O16" s="345"/>
      <c r="P16" s="345"/>
      <c r="Q16" s="345"/>
      <c r="R16" s="345"/>
      <c r="S16" s="281"/>
      <c r="T16" s="2"/>
      <c r="U16" s="2"/>
      <c r="V16" s="2"/>
      <c r="W16" s="2"/>
    </row>
    <row r="17" spans="1:23" ht="15.75" x14ac:dyDescent="0.25">
      <c r="A17" s="233"/>
      <c r="B17" s="21" t="s">
        <v>26</v>
      </c>
      <c r="C17" s="156"/>
      <c r="D17" s="28">
        <v>5</v>
      </c>
      <c r="E17" s="28">
        <v>5</v>
      </c>
      <c r="F17" s="12"/>
      <c r="G17" s="12"/>
      <c r="H17" s="12"/>
      <c r="I17" s="12"/>
      <c r="J17" s="19"/>
      <c r="K17" s="312"/>
      <c r="L17" s="345"/>
      <c r="M17" s="347"/>
      <c r="N17" s="347"/>
      <c r="O17" s="345"/>
      <c r="P17" s="345"/>
      <c r="Q17" s="345"/>
      <c r="R17" s="345"/>
      <c r="S17" s="281"/>
      <c r="T17" s="2"/>
      <c r="U17" s="2"/>
      <c r="V17" s="2"/>
      <c r="W17" s="2"/>
    </row>
    <row r="18" spans="1:23" ht="15.75" x14ac:dyDescent="0.25">
      <c r="A18" s="233"/>
      <c r="B18" s="21" t="s">
        <v>20</v>
      </c>
      <c r="C18" s="156"/>
      <c r="D18" s="28">
        <v>7</v>
      </c>
      <c r="E18" s="28">
        <v>7</v>
      </c>
      <c r="F18" s="12"/>
      <c r="G18" s="12"/>
      <c r="H18" s="12"/>
      <c r="I18" s="12"/>
      <c r="J18" s="19"/>
      <c r="K18" s="312"/>
      <c r="L18" s="345"/>
      <c r="M18" s="347"/>
      <c r="N18" s="347"/>
      <c r="O18" s="345"/>
      <c r="P18" s="345"/>
      <c r="Q18" s="345"/>
      <c r="R18" s="345"/>
      <c r="S18" s="281"/>
      <c r="T18" s="2"/>
      <c r="U18" s="2"/>
      <c r="V18" s="2"/>
      <c r="W18" s="2"/>
    </row>
    <row r="19" spans="1:23" ht="15.75" x14ac:dyDescent="0.25">
      <c r="A19" s="233"/>
      <c r="B19" s="21" t="s">
        <v>27</v>
      </c>
      <c r="C19" s="156"/>
      <c r="D19" s="28">
        <v>100</v>
      </c>
      <c r="E19" s="28">
        <v>100</v>
      </c>
      <c r="F19" s="12"/>
      <c r="G19" s="12"/>
      <c r="H19" s="12"/>
      <c r="I19" s="12"/>
      <c r="J19" s="243"/>
      <c r="K19" s="312"/>
      <c r="L19" s="345"/>
      <c r="M19" s="347"/>
      <c r="N19" s="347"/>
      <c r="O19" s="345"/>
      <c r="P19" s="345"/>
      <c r="Q19" s="345"/>
      <c r="R19" s="345"/>
      <c r="S19" s="281"/>
      <c r="T19" s="2"/>
      <c r="U19" s="2"/>
      <c r="V19" s="2"/>
      <c r="W19" s="2"/>
    </row>
    <row r="20" spans="1:23" ht="15.75" x14ac:dyDescent="0.25">
      <c r="A20" s="233"/>
      <c r="B20" s="21" t="s">
        <v>28</v>
      </c>
      <c r="C20" s="156"/>
      <c r="D20" s="28">
        <v>120</v>
      </c>
      <c r="E20" s="28">
        <v>120</v>
      </c>
      <c r="F20" s="12"/>
      <c r="G20" s="12"/>
      <c r="H20" s="12"/>
      <c r="I20" s="12"/>
      <c r="J20" s="243"/>
      <c r="K20" s="281"/>
      <c r="L20" s="281"/>
      <c r="M20" s="281"/>
      <c r="N20" s="282"/>
      <c r="O20" s="282"/>
      <c r="P20" s="282"/>
      <c r="Q20" s="282"/>
      <c r="R20" s="282"/>
      <c r="S20" s="282"/>
    </row>
    <row r="21" spans="1:23" ht="15.75" x14ac:dyDescent="0.25">
      <c r="A21" s="233"/>
      <c r="B21" s="129"/>
      <c r="C21" s="131"/>
      <c r="D21" s="28"/>
      <c r="E21" s="28"/>
      <c r="F21" s="11"/>
      <c r="G21" s="11"/>
      <c r="H21" s="11"/>
      <c r="I21" s="11"/>
      <c r="J21" s="243"/>
      <c r="K21" s="2"/>
      <c r="L21" s="2"/>
      <c r="M21" s="2"/>
    </row>
    <row r="22" spans="1:23" ht="15.75" x14ac:dyDescent="0.25">
      <c r="A22" s="233"/>
      <c r="B22" s="18" t="s">
        <v>462</v>
      </c>
      <c r="C22" s="11">
        <v>10</v>
      </c>
      <c r="D22" s="14">
        <v>10</v>
      </c>
      <c r="E22" s="14">
        <v>10</v>
      </c>
      <c r="F22" s="11">
        <v>0.85</v>
      </c>
      <c r="G22" s="11">
        <v>0.2</v>
      </c>
      <c r="H22" s="11">
        <v>5.2</v>
      </c>
      <c r="I22" s="11">
        <v>26</v>
      </c>
      <c r="J22" s="243"/>
      <c r="K22" s="2"/>
      <c r="L22" s="2"/>
      <c r="M22" s="2"/>
    </row>
    <row r="23" spans="1:23" ht="30" x14ac:dyDescent="0.25">
      <c r="A23" s="233"/>
      <c r="B23" s="10" t="s">
        <v>30</v>
      </c>
      <c r="C23" s="11">
        <v>10</v>
      </c>
      <c r="D23" s="14">
        <v>10</v>
      </c>
      <c r="E23" s="14">
        <v>10</v>
      </c>
      <c r="F23" s="11">
        <v>0.77</v>
      </c>
      <c r="G23" s="11">
        <v>0.14000000000000001</v>
      </c>
      <c r="H23" s="11">
        <v>3.76</v>
      </c>
      <c r="I23" s="11">
        <v>20.100000000000001</v>
      </c>
      <c r="J23" s="243"/>
      <c r="K23" s="2"/>
      <c r="L23" s="2"/>
      <c r="M23" s="2"/>
    </row>
    <row r="24" spans="1:23" ht="15.75" x14ac:dyDescent="0.25">
      <c r="A24" s="8" t="s">
        <v>31</v>
      </c>
      <c r="B24" s="385"/>
      <c r="C24" s="386">
        <f>SUM(C7:C23)</f>
        <v>430</v>
      </c>
      <c r="D24" s="385"/>
      <c r="E24" s="385"/>
      <c r="F24" s="387">
        <f>SUM(F7:F23)</f>
        <v>12.709999999999999</v>
      </c>
      <c r="G24" s="387">
        <f>SUM(G7:G23)</f>
        <v>11.7</v>
      </c>
      <c r="H24" s="387">
        <f>SUM(H7:H23)</f>
        <v>61.080000000000005</v>
      </c>
      <c r="I24" s="387">
        <f>SUM(I7:I23)</f>
        <v>400.12</v>
      </c>
      <c r="J24" s="385"/>
      <c r="K24" s="2"/>
      <c r="L24" s="2"/>
      <c r="M24" s="2"/>
    </row>
    <row r="25" spans="1:23" ht="15.75" x14ac:dyDescent="0.25">
      <c r="A25" s="5" t="s">
        <v>32</v>
      </c>
      <c r="B25" s="18" t="s">
        <v>440</v>
      </c>
      <c r="C25" s="11">
        <v>200</v>
      </c>
      <c r="D25" s="14">
        <v>200</v>
      </c>
      <c r="E25" s="14">
        <v>200</v>
      </c>
      <c r="F25" s="11">
        <v>0</v>
      </c>
      <c r="G25" s="11">
        <v>0</v>
      </c>
      <c r="H25" s="11">
        <v>20</v>
      </c>
      <c r="I25" s="11">
        <v>80</v>
      </c>
      <c r="J25" s="3"/>
      <c r="K25" s="2"/>
      <c r="L25" s="2"/>
      <c r="M25" s="2"/>
    </row>
    <row r="26" spans="1:23" ht="47.25" x14ac:dyDescent="0.25">
      <c r="A26" s="31" t="s">
        <v>33</v>
      </c>
      <c r="B26" s="9"/>
      <c r="C26" s="30">
        <f>SUM(C25)</f>
        <v>200</v>
      </c>
      <c r="D26" s="9"/>
      <c r="E26" s="9"/>
      <c r="F26" s="30">
        <f>SUM(F25)</f>
        <v>0</v>
      </c>
      <c r="G26" s="30">
        <f>SUM(G25)</f>
        <v>0</v>
      </c>
      <c r="H26" s="30">
        <f>SUM(H25)</f>
        <v>20</v>
      </c>
      <c r="I26" s="30">
        <f>SUM(I25)</f>
        <v>80</v>
      </c>
      <c r="J26" s="9"/>
      <c r="K26" s="2"/>
      <c r="L26" s="2"/>
      <c r="M26" s="2"/>
    </row>
    <row r="27" spans="1:23" ht="45" x14ac:dyDescent="0.25">
      <c r="A27" s="5" t="s">
        <v>34</v>
      </c>
      <c r="B27" s="10" t="s">
        <v>286</v>
      </c>
      <c r="C27" s="11">
        <v>60</v>
      </c>
      <c r="D27" s="243"/>
      <c r="E27" s="243"/>
      <c r="F27" s="19">
        <v>1.86</v>
      </c>
      <c r="G27" s="19">
        <v>0.12</v>
      </c>
      <c r="H27" s="19">
        <v>3.9</v>
      </c>
      <c r="I27" s="19">
        <v>24</v>
      </c>
      <c r="J27" s="19" t="s">
        <v>461</v>
      </c>
      <c r="K27" s="2"/>
      <c r="L27" s="2"/>
      <c r="M27" s="2"/>
    </row>
    <row r="28" spans="1:23" ht="15.75" x14ac:dyDescent="0.25">
      <c r="A28" s="3"/>
      <c r="B28" s="15" t="s">
        <v>287</v>
      </c>
      <c r="C28" s="17"/>
      <c r="D28" s="339">
        <v>100.8</v>
      </c>
      <c r="E28" s="339">
        <v>65.400000000000006</v>
      </c>
      <c r="F28" s="16"/>
      <c r="G28" s="160"/>
      <c r="H28" s="160"/>
      <c r="I28" s="160"/>
      <c r="J28" s="19" t="s">
        <v>17</v>
      </c>
      <c r="K28" s="2"/>
      <c r="L28" s="2"/>
      <c r="M28" s="2"/>
    </row>
    <row r="29" spans="1:23" ht="15.75" x14ac:dyDescent="0.25">
      <c r="A29" s="33"/>
      <c r="B29" s="351"/>
      <c r="C29" s="352"/>
      <c r="D29" s="353"/>
      <c r="E29" s="353"/>
      <c r="F29" s="354"/>
      <c r="G29" s="355"/>
      <c r="H29" s="355"/>
      <c r="I29" s="355"/>
      <c r="J29" s="240"/>
      <c r="K29" s="2"/>
      <c r="L29" s="2"/>
      <c r="M29" s="2"/>
    </row>
    <row r="30" spans="1:23" ht="15.75" x14ac:dyDescent="0.25">
      <c r="A30" s="3"/>
      <c r="B30" s="356" t="s">
        <v>288</v>
      </c>
      <c r="C30" s="328">
        <v>200</v>
      </c>
      <c r="D30" s="350"/>
      <c r="E30" s="350"/>
      <c r="F30" s="236">
        <v>4.66</v>
      </c>
      <c r="G30" s="236">
        <v>6.93</v>
      </c>
      <c r="H30" s="236">
        <v>7.64</v>
      </c>
      <c r="I30" s="236">
        <v>110.4</v>
      </c>
      <c r="J30" s="19" t="s">
        <v>289</v>
      </c>
      <c r="K30" s="2"/>
      <c r="L30" s="2"/>
      <c r="M30" s="2"/>
    </row>
    <row r="31" spans="1:23" ht="15.75" x14ac:dyDescent="0.25">
      <c r="A31" s="3"/>
      <c r="B31" s="266" t="s">
        <v>161</v>
      </c>
      <c r="C31" s="251"/>
      <c r="D31" s="267">
        <v>20.8</v>
      </c>
      <c r="E31" s="357">
        <v>19.2</v>
      </c>
      <c r="F31" s="237"/>
      <c r="G31" s="237"/>
      <c r="H31" s="237"/>
      <c r="I31" s="237"/>
      <c r="J31" s="19" t="s">
        <v>17</v>
      </c>
      <c r="K31" s="2"/>
      <c r="L31" s="2"/>
      <c r="M31" s="2"/>
    </row>
    <row r="32" spans="1:23" ht="15.75" x14ac:dyDescent="0.25">
      <c r="A32" s="3"/>
      <c r="B32" s="266" t="s">
        <v>28</v>
      </c>
      <c r="C32" s="251"/>
      <c r="D32" s="357">
        <v>202</v>
      </c>
      <c r="E32" s="357">
        <v>202</v>
      </c>
      <c r="F32" s="237"/>
      <c r="G32" s="237"/>
      <c r="H32" s="237"/>
      <c r="I32" s="237"/>
      <c r="J32" s="209"/>
      <c r="K32" s="2"/>
      <c r="L32" s="2"/>
      <c r="M32" s="2"/>
    </row>
    <row r="33" spans="1:13" ht="15.75" x14ac:dyDescent="0.25">
      <c r="A33" s="3"/>
      <c r="B33" s="167" t="s">
        <v>45</v>
      </c>
      <c r="C33" s="158"/>
      <c r="D33" s="202"/>
      <c r="E33" s="202">
        <v>12</v>
      </c>
      <c r="F33" s="166"/>
      <c r="G33" s="166"/>
      <c r="H33" s="166"/>
      <c r="I33" s="166"/>
      <c r="J33" s="3"/>
      <c r="K33" s="2"/>
      <c r="L33" s="2"/>
      <c r="M33" s="2"/>
    </row>
    <row r="34" spans="1:13" ht="26.25" x14ac:dyDescent="0.25">
      <c r="A34" s="3"/>
      <c r="B34" s="203" t="s">
        <v>46</v>
      </c>
      <c r="C34" s="158"/>
      <c r="D34" s="202"/>
      <c r="E34" s="202">
        <v>145.45454545454547</v>
      </c>
      <c r="F34" s="166"/>
      <c r="G34" s="166"/>
      <c r="H34" s="166"/>
      <c r="I34" s="166"/>
      <c r="J34" s="3"/>
      <c r="K34" s="2"/>
      <c r="L34" s="2"/>
      <c r="M34" s="2"/>
    </row>
    <row r="35" spans="1:13" ht="15.75" x14ac:dyDescent="0.25">
      <c r="A35" s="3"/>
      <c r="B35" s="168" t="s">
        <v>210</v>
      </c>
      <c r="C35" s="158"/>
      <c r="D35" s="182">
        <v>58.18181818181818</v>
      </c>
      <c r="E35" s="182">
        <v>46.666666666666664</v>
      </c>
      <c r="F35" s="165"/>
      <c r="G35" s="165"/>
      <c r="H35" s="165"/>
      <c r="I35" s="165"/>
      <c r="J35" s="3"/>
      <c r="K35" s="2"/>
      <c r="L35" s="2"/>
      <c r="M35" s="2"/>
    </row>
    <row r="36" spans="1:13" ht="15.75" x14ac:dyDescent="0.25">
      <c r="A36" s="3"/>
      <c r="B36" s="168" t="s">
        <v>48</v>
      </c>
      <c r="C36" s="158"/>
      <c r="D36" s="182">
        <v>41.81818181818182</v>
      </c>
      <c r="E36" s="182">
        <v>31.393939393939394</v>
      </c>
      <c r="F36" s="165"/>
      <c r="G36" s="165"/>
      <c r="H36" s="165"/>
      <c r="I36" s="165"/>
      <c r="J36" s="3"/>
      <c r="K36" s="2"/>
      <c r="L36" s="2"/>
      <c r="M36" s="2"/>
    </row>
    <row r="37" spans="1:13" ht="15.75" x14ac:dyDescent="0.25">
      <c r="A37" s="3"/>
      <c r="B37" s="168" t="s">
        <v>49</v>
      </c>
      <c r="C37" s="158"/>
      <c r="D37" s="182">
        <v>9.0909090909090917</v>
      </c>
      <c r="E37" s="182">
        <v>7.2727272727272725</v>
      </c>
      <c r="F37" s="165"/>
      <c r="G37" s="165"/>
      <c r="H37" s="165"/>
      <c r="I37" s="165"/>
      <c r="J37" s="3"/>
      <c r="K37" s="2"/>
      <c r="L37" s="2"/>
      <c r="M37" s="2"/>
    </row>
    <row r="38" spans="1:13" ht="15.75" x14ac:dyDescent="0.25">
      <c r="A38" s="3"/>
      <c r="B38" s="168" t="s">
        <v>50</v>
      </c>
      <c r="C38" s="158"/>
      <c r="D38" s="182">
        <v>9.8181818181818183</v>
      </c>
      <c r="E38" s="182">
        <v>8.1818181818181817</v>
      </c>
      <c r="F38" s="165"/>
      <c r="G38" s="165"/>
      <c r="H38" s="165"/>
      <c r="I38" s="165"/>
      <c r="J38" s="3"/>
      <c r="K38" s="2"/>
      <c r="L38" s="2"/>
      <c r="M38" s="2"/>
    </row>
    <row r="39" spans="1:13" ht="15.75" x14ac:dyDescent="0.25">
      <c r="A39" s="3"/>
      <c r="B39" s="168" t="s">
        <v>23</v>
      </c>
      <c r="C39" s="158"/>
      <c r="D39" s="182">
        <v>3.6363636363636362</v>
      </c>
      <c r="E39" s="182">
        <v>3.6363636363636362</v>
      </c>
      <c r="F39" s="165"/>
      <c r="G39" s="165"/>
      <c r="H39" s="165"/>
      <c r="I39" s="165"/>
      <c r="J39" s="3"/>
      <c r="K39" s="2"/>
      <c r="L39" s="2"/>
      <c r="M39" s="2"/>
    </row>
    <row r="40" spans="1:13" ht="15.75" x14ac:dyDescent="0.25">
      <c r="A40" s="3"/>
      <c r="B40" s="168" t="s">
        <v>56</v>
      </c>
      <c r="C40" s="158"/>
      <c r="D40" s="182">
        <v>0.96969696969696972</v>
      </c>
      <c r="E40" s="182">
        <v>0.96969696969696972</v>
      </c>
      <c r="F40" s="165"/>
      <c r="G40" s="165"/>
      <c r="H40" s="165"/>
      <c r="I40" s="165"/>
      <c r="J40" s="3"/>
      <c r="K40" s="2"/>
      <c r="L40" s="2"/>
      <c r="M40" s="2"/>
    </row>
    <row r="41" spans="1:13" ht="15.75" x14ac:dyDescent="0.25">
      <c r="A41" s="3"/>
      <c r="B41" s="168" t="s">
        <v>20</v>
      </c>
      <c r="C41" s="158"/>
      <c r="D41" s="182">
        <v>1.187878787878788</v>
      </c>
      <c r="E41" s="182">
        <v>1.187878787878788</v>
      </c>
      <c r="F41" s="165"/>
      <c r="G41" s="165"/>
      <c r="H41" s="165"/>
      <c r="I41" s="165"/>
      <c r="J41" s="3"/>
      <c r="K41" s="2"/>
      <c r="L41" s="2"/>
      <c r="M41" s="2"/>
    </row>
    <row r="42" spans="1:13" ht="15.75" x14ac:dyDescent="0.25">
      <c r="A42" s="3"/>
      <c r="B42" s="168" t="s">
        <v>52</v>
      </c>
      <c r="C42" s="158"/>
      <c r="D42" s="182">
        <v>1.35</v>
      </c>
      <c r="E42" s="182">
        <v>1</v>
      </c>
      <c r="F42" s="165"/>
      <c r="G42" s="165"/>
      <c r="H42" s="165"/>
      <c r="I42" s="165"/>
      <c r="J42" s="3"/>
      <c r="K42" s="2"/>
      <c r="L42" s="2"/>
      <c r="M42" s="2"/>
    </row>
    <row r="43" spans="1:13" ht="15.75" x14ac:dyDescent="0.25">
      <c r="A43" s="3"/>
      <c r="B43" s="168" t="s">
        <v>21</v>
      </c>
      <c r="C43" s="165"/>
      <c r="D43" s="182">
        <v>0.8</v>
      </c>
      <c r="E43" s="182">
        <v>0.8</v>
      </c>
      <c r="F43" s="165"/>
      <c r="G43" s="165"/>
      <c r="H43" s="165"/>
      <c r="I43" s="165"/>
      <c r="J43" s="3"/>
      <c r="K43" s="2"/>
      <c r="L43" s="2"/>
      <c r="M43" s="2"/>
    </row>
    <row r="44" spans="1:13" ht="15.75" x14ac:dyDescent="0.25">
      <c r="A44" s="3"/>
      <c r="B44" s="168" t="s">
        <v>165</v>
      </c>
      <c r="C44" s="165"/>
      <c r="D44" s="172">
        <v>6</v>
      </c>
      <c r="E44" s="172">
        <v>6</v>
      </c>
      <c r="F44" s="165"/>
      <c r="G44" s="165"/>
      <c r="H44" s="165"/>
      <c r="I44" s="165"/>
      <c r="J44" s="3"/>
      <c r="K44" s="2"/>
      <c r="L44" s="2"/>
      <c r="M44" s="2"/>
    </row>
    <row r="45" spans="1:13" ht="15.75" x14ac:dyDescent="0.25">
      <c r="A45" s="3"/>
      <c r="B45" s="10" t="s">
        <v>290</v>
      </c>
      <c r="C45" s="11">
        <v>70</v>
      </c>
      <c r="D45" s="14"/>
      <c r="E45" s="14"/>
      <c r="F45" s="11">
        <v>6.56</v>
      </c>
      <c r="G45" s="11">
        <v>6.69</v>
      </c>
      <c r="H45" s="11">
        <v>4.93</v>
      </c>
      <c r="I45" s="11">
        <v>106.21</v>
      </c>
      <c r="J45" s="7" t="s">
        <v>293</v>
      </c>
      <c r="K45" s="2"/>
      <c r="L45" s="2"/>
      <c r="M45" s="2"/>
    </row>
    <row r="46" spans="1:13" ht="15.75" x14ac:dyDescent="0.25">
      <c r="A46" s="3"/>
      <c r="B46" s="13" t="s">
        <v>291</v>
      </c>
      <c r="C46" s="11"/>
      <c r="D46" s="14">
        <v>31</v>
      </c>
      <c r="E46" s="14">
        <v>28</v>
      </c>
      <c r="F46" s="11"/>
      <c r="G46" s="11"/>
      <c r="H46" s="11"/>
      <c r="I46" s="11"/>
      <c r="J46" s="7" t="s">
        <v>17</v>
      </c>
      <c r="K46" s="2"/>
      <c r="L46" s="2"/>
      <c r="M46" s="2"/>
    </row>
    <row r="47" spans="1:13" ht="15.75" x14ac:dyDescent="0.25">
      <c r="A47" s="3"/>
      <c r="B47" s="13" t="s">
        <v>292</v>
      </c>
      <c r="C47" s="11"/>
      <c r="D47" s="14">
        <v>3.5</v>
      </c>
      <c r="E47" s="14">
        <v>3.5</v>
      </c>
      <c r="F47" s="11"/>
      <c r="G47" s="11"/>
      <c r="H47" s="11"/>
      <c r="I47" s="11"/>
      <c r="J47" s="3"/>
      <c r="K47" s="2"/>
      <c r="L47" s="2"/>
      <c r="M47" s="2"/>
    </row>
    <row r="48" spans="1:13" ht="15.75" x14ac:dyDescent="0.25">
      <c r="A48" s="3"/>
      <c r="B48" s="13" t="s">
        <v>216</v>
      </c>
      <c r="C48" s="11"/>
      <c r="D48" s="14">
        <v>5</v>
      </c>
      <c r="E48" s="14">
        <v>4</v>
      </c>
      <c r="F48" s="11"/>
      <c r="G48" s="11"/>
      <c r="H48" s="11"/>
      <c r="I48" s="11"/>
      <c r="J48" s="3"/>
      <c r="K48" s="2"/>
      <c r="L48" s="2"/>
      <c r="M48" s="2"/>
    </row>
    <row r="49" spans="1:13" ht="15.75" x14ac:dyDescent="0.25">
      <c r="A49" s="3"/>
      <c r="B49" s="13" t="s">
        <v>61</v>
      </c>
      <c r="C49" s="11"/>
      <c r="D49" s="14">
        <v>2</v>
      </c>
      <c r="E49" s="14">
        <v>2</v>
      </c>
      <c r="F49" s="11"/>
      <c r="G49" s="11"/>
      <c r="H49" s="11"/>
      <c r="I49" s="11"/>
      <c r="J49" s="3"/>
      <c r="K49" s="2"/>
      <c r="L49" s="2"/>
      <c r="M49" s="2"/>
    </row>
    <row r="50" spans="1:13" ht="15.75" x14ac:dyDescent="0.25">
      <c r="A50" s="3"/>
      <c r="B50" s="13" t="s">
        <v>60</v>
      </c>
      <c r="C50" s="11"/>
      <c r="D50" s="14">
        <v>52</v>
      </c>
      <c r="E50" s="14">
        <v>42</v>
      </c>
      <c r="F50" s="11"/>
      <c r="G50" s="11"/>
      <c r="H50" s="11"/>
      <c r="I50" s="11"/>
      <c r="J50" s="3"/>
      <c r="K50" s="2"/>
      <c r="L50" s="2"/>
      <c r="M50" s="2"/>
    </row>
    <row r="51" spans="1:13" ht="15.75" x14ac:dyDescent="0.25">
      <c r="A51" s="3"/>
      <c r="B51" s="13" t="s">
        <v>21</v>
      </c>
      <c r="C51" s="11"/>
      <c r="D51" s="14">
        <v>0.5</v>
      </c>
      <c r="E51" s="14">
        <v>0.5</v>
      </c>
      <c r="F51" s="11"/>
      <c r="G51" s="11"/>
      <c r="H51" s="11"/>
      <c r="I51" s="11"/>
      <c r="J51" s="3"/>
      <c r="K51" s="2"/>
      <c r="L51" s="2"/>
      <c r="M51" s="2"/>
    </row>
    <row r="52" spans="1:13" ht="15.75" x14ac:dyDescent="0.25">
      <c r="A52" s="3"/>
      <c r="B52" s="129" t="s">
        <v>312</v>
      </c>
      <c r="C52" s="49">
        <v>30</v>
      </c>
      <c r="D52" s="151"/>
      <c r="E52" s="151"/>
      <c r="F52" s="7">
        <v>1</v>
      </c>
      <c r="G52" s="7">
        <v>2.0699999999999998</v>
      </c>
      <c r="H52" s="7">
        <v>2.77</v>
      </c>
      <c r="I52" s="7">
        <v>33.700000000000003</v>
      </c>
      <c r="J52" s="54" t="s">
        <v>313</v>
      </c>
      <c r="K52" s="2"/>
      <c r="L52" s="2"/>
      <c r="M52" s="2"/>
    </row>
    <row r="53" spans="1:13" ht="15.75" x14ac:dyDescent="0.25">
      <c r="A53" s="3"/>
      <c r="B53" s="21" t="s">
        <v>27</v>
      </c>
      <c r="C53" s="49"/>
      <c r="D53" s="151">
        <v>30</v>
      </c>
      <c r="E53" s="151">
        <v>30</v>
      </c>
      <c r="F53" s="7"/>
      <c r="G53" s="7"/>
      <c r="H53" s="7"/>
      <c r="I53" s="7"/>
      <c r="J53" s="7" t="s">
        <v>17</v>
      </c>
      <c r="K53" s="2"/>
      <c r="L53" s="2"/>
      <c r="M53" s="2"/>
    </row>
    <row r="54" spans="1:13" ht="15.75" x14ac:dyDescent="0.25">
      <c r="A54" s="3"/>
      <c r="B54" s="21" t="s">
        <v>57</v>
      </c>
      <c r="C54" s="51"/>
      <c r="D54" s="45">
        <v>1.5</v>
      </c>
      <c r="E54" s="45">
        <v>1.5</v>
      </c>
      <c r="F54" s="6"/>
      <c r="G54" s="6"/>
      <c r="H54" s="6"/>
      <c r="I54" s="6"/>
      <c r="J54" s="133"/>
      <c r="K54" s="2"/>
      <c r="L54" s="2"/>
      <c r="M54" s="2"/>
    </row>
    <row r="55" spans="1:13" ht="15.75" x14ac:dyDescent="0.25">
      <c r="A55" s="3"/>
      <c r="B55" s="21" t="s">
        <v>23</v>
      </c>
      <c r="C55" s="51"/>
      <c r="D55" s="45">
        <v>1.5</v>
      </c>
      <c r="E55" s="45">
        <v>1.5</v>
      </c>
      <c r="F55" s="6"/>
      <c r="G55" s="6"/>
      <c r="H55" s="6"/>
      <c r="I55" s="6"/>
      <c r="J55" s="3"/>
      <c r="K55" s="2"/>
      <c r="L55" s="2"/>
      <c r="M55" s="2"/>
    </row>
    <row r="56" spans="1:13" ht="15.75" x14ac:dyDescent="0.25">
      <c r="A56" s="3"/>
      <c r="B56" s="21" t="s">
        <v>20</v>
      </c>
      <c r="C56" s="51"/>
      <c r="D56" s="45">
        <v>0.3</v>
      </c>
      <c r="E56" s="45">
        <v>0.3</v>
      </c>
      <c r="F56" s="6"/>
      <c r="G56" s="6"/>
      <c r="H56" s="6"/>
      <c r="I56" s="6"/>
      <c r="J56" s="3"/>
      <c r="K56" s="2"/>
      <c r="L56" s="2"/>
      <c r="M56" s="2"/>
    </row>
    <row r="57" spans="1:13" ht="15.75" x14ac:dyDescent="0.25">
      <c r="A57" s="3"/>
      <c r="B57" s="21" t="s">
        <v>21</v>
      </c>
      <c r="C57" s="51"/>
      <c r="D57" s="45">
        <v>0.3</v>
      </c>
      <c r="E57" s="45">
        <v>0.3</v>
      </c>
      <c r="F57" s="6"/>
      <c r="G57" s="6"/>
      <c r="H57" s="6"/>
      <c r="I57" s="6"/>
      <c r="J57" s="3"/>
      <c r="K57" s="2"/>
      <c r="L57" s="2"/>
      <c r="M57" s="2"/>
    </row>
    <row r="58" spans="1:13" ht="30" x14ac:dyDescent="0.25">
      <c r="A58" s="3"/>
      <c r="B58" s="10" t="s">
        <v>294</v>
      </c>
      <c r="C58" s="11">
        <v>130</v>
      </c>
      <c r="D58" s="243"/>
      <c r="E58" s="243"/>
      <c r="F58" s="19">
        <v>7.56</v>
      </c>
      <c r="G58" s="19">
        <v>4.7</v>
      </c>
      <c r="H58" s="7">
        <v>39</v>
      </c>
      <c r="I58" s="7">
        <v>228.63</v>
      </c>
      <c r="J58" s="7" t="s">
        <v>297</v>
      </c>
      <c r="K58" s="2"/>
      <c r="L58" s="2"/>
      <c r="M58" s="2"/>
    </row>
    <row r="59" spans="1:13" ht="15.75" x14ac:dyDescent="0.25">
      <c r="A59" s="3"/>
      <c r="B59" s="13" t="s">
        <v>295</v>
      </c>
      <c r="C59" s="14"/>
      <c r="D59" s="339">
        <v>59.8</v>
      </c>
      <c r="E59" s="339">
        <v>59.8</v>
      </c>
      <c r="F59" s="160"/>
      <c r="G59" s="160"/>
      <c r="H59" s="5"/>
      <c r="I59" s="5"/>
      <c r="J59" s="7" t="s">
        <v>17</v>
      </c>
      <c r="K59" s="2"/>
      <c r="L59" s="2"/>
      <c r="M59" s="2"/>
    </row>
    <row r="60" spans="1:13" ht="15.75" x14ac:dyDescent="0.25">
      <c r="A60" s="3"/>
      <c r="B60" s="13" t="s">
        <v>28</v>
      </c>
      <c r="C60" s="14"/>
      <c r="D60" s="339">
        <v>88.4</v>
      </c>
      <c r="E60" s="339">
        <v>88.4</v>
      </c>
      <c r="F60" s="160"/>
      <c r="G60" s="160"/>
      <c r="H60" s="5"/>
      <c r="I60" s="5"/>
      <c r="J60" s="3"/>
      <c r="K60" s="2"/>
      <c r="L60" s="2"/>
      <c r="M60" s="2"/>
    </row>
    <row r="61" spans="1:13" ht="15.75" x14ac:dyDescent="0.25">
      <c r="A61" s="3"/>
      <c r="B61" s="13" t="s">
        <v>21</v>
      </c>
      <c r="C61" s="14"/>
      <c r="D61" s="339">
        <v>0.7</v>
      </c>
      <c r="E61" s="339">
        <v>0.7</v>
      </c>
      <c r="F61" s="160"/>
      <c r="G61" s="160"/>
      <c r="H61" s="5"/>
      <c r="I61" s="5"/>
      <c r="J61" s="3"/>
      <c r="K61" s="2"/>
      <c r="L61" s="2"/>
      <c r="M61" s="2"/>
    </row>
    <row r="62" spans="1:13" ht="15.75" x14ac:dyDescent="0.25">
      <c r="A62" s="3"/>
      <c r="B62" s="13" t="s">
        <v>296</v>
      </c>
      <c r="C62" s="14"/>
      <c r="D62" s="339"/>
      <c r="E62" s="339">
        <v>124.8</v>
      </c>
      <c r="F62" s="160"/>
      <c r="G62" s="160"/>
      <c r="H62" s="5"/>
      <c r="I62" s="5"/>
      <c r="J62" s="3"/>
      <c r="K62" s="2"/>
      <c r="L62" s="2"/>
      <c r="M62" s="2"/>
    </row>
    <row r="63" spans="1:13" ht="15.75" x14ac:dyDescent="0.25">
      <c r="A63" s="3"/>
      <c r="B63" s="13" t="s">
        <v>23</v>
      </c>
      <c r="C63" s="14"/>
      <c r="D63" s="339">
        <v>5.85</v>
      </c>
      <c r="E63" s="339">
        <v>5.85</v>
      </c>
      <c r="F63" s="160"/>
      <c r="G63" s="160"/>
      <c r="H63" s="5"/>
      <c r="I63" s="5"/>
      <c r="J63" s="3"/>
      <c r="K63" s="2"/>
      <c r="L63" s="2"/>
      <c r="M63" s="2"/>
    </row>
    <row r="64" spans="1:13" ht="15.75" x14ac:dyDescent="0.25">
      <c r="A64" s="3"/>
      <c r="B64" s="149" t="s">
        <v>177</v>
      </c>
      <c r="C64" s="135">
        <v>180</v>
      </c>
      <c r="D64" s="136"/>
      <c r="E64" s="136"/>
      <c r="F64" s="135">
        <v>0</v>
      </c>
      <c r="G64" s="135">
        <v>0</v>
      </c>
      <c r="H64" s="135">
        <v>16.2</v>
      </c>
      <c r="I64" s="328">
        <v>61.74</v>
      </c>
      <c r="J64" s="135"/>
      <c r="K64" s="2"/>
      <c r="L64" s="2"/>
      <c r="M64" s="2"/>
    </row>
    <row r="65" spans="1:23" ht="15.75" x14ac:dyDescent="0.25">
      <c r="A65" s="3"/>
      <c r="B65" s="150" t="s">
        <v>178</v>
      </c>
      <c r="C65" s="137"/>
      <c r="D65" s="137">
        <v>18</v>
      </c>
      <c r="E65" s="137">
        <v>18</v>
      </c>
      <c r="F65" s="135"/>
      <c r="G65" s="135"/>
      <c r="H65" s="135"/>
      <c r="I65" s="135"/>
      <c r="J65" s="135"/>
      <c r="K65" s="2"/>
      <c r="L65" s="2"/>
      <c r="M65" s="2"/>
    </row>
    <row r="66" spans="1:23" ht="15.75" x14ac:dyDescent="0.25">
      <c r="A66" s="3"/>
      <c r="B66" s="150" t="s">
        <v>28</v>
      </c>
      <c r="C66" s="138"/>
      <c r="D66" s="138">
        <v>180</v>
      </c>
      <c r="E66" s="138">
        <v>180</v>
      </c>
      <c r="F66" s="139"/>
      <c r="G66" s="139"/>
      <c r="H66" s="139"/>
      <c r="I66" s="139"/>
      <c r="J66" s="139"/>
      <c r="K66" s="2"/>
      <c r="L66" s="2"/>
      <c r="M66" s="2"/>
    </row>
    <row r="67" spans="1:23" ht="15.75" x14ac:dyDescent="0.25">
      <c r="A67" s="3"/>
      <c r="B67" s="18" t="s">
        <v>462</v>
      </c>
      <c r="C67" s="27">
        <v>30</v>
      </c>
      <c r="D67" s="46">
        <v>30</v>
      </c>
      <c r="E67" s="46">
        <v>30</v>
      </c>
      <c r="F67" s="19">
        <v>2.5499999999999998</v>
      </c>
      <c r="G67" s="19">
        <v>0.6</v>
      </c>
      <c r="H67" s="19">
        <v>15.6</v>
      </c>
      <c r="I67" s="19">
        <v>78</v>
      </c>
      <c r="J67" s="3"/>
      <c r="K67" s="2"/>
      <c r="L67" s="2"/>
      <c r="M67" s="2"/>
    </row>
    <row r="68" spans="1:23" ht="30" x14ac:dyDescent="0.25">
      <c r="A68" s="3"/>
      <c r="B68" s="10" t="s">
        <v>30</v>
      </c>
      <c r="C68" s="27">
        <v>20</v>
      </c>
      <c r="D68" s="46">
        <v>20</v>
      </c>
      <c r="E68" s="46">
        <v>20</v>
      </c>
      <c r="F68" s="27">
        <v>1.54</v>
      </c>
      <c r="G68" s="27">
        <v>0.28000000000000003</v>
      </c>
      <c r="H68" s="27">
        <v>7.52</v>
      </c>
      <c r="I68" s="27">
        <v>40.200000000000003</v>
      </c>
      <c r="J68" s="3"/>
      <c r="K68" s="2"/>
      <c r="L68" s="2"/>
      <c r="M68" s="2"/>
    </row>
    <row r="69" spans="1:23" ht="15.75" x14ac:dyDescent="0.25">
      <c r="A69" s="26" t="s">
        <v>70</v>
      </c>
      <c r="B69" s="25"/>
      <c r="C69" s="29">
        <f>SUM(C27:C68)</f>
        <v>720</v>
      </c>
      <c r="D69" s="25"/>
      <c r="E69" s="25"/>
      <c r="F69" s="155">
        <f>SUM(F27:F68)</f>
        <v>25.73</v>
      </c>
      <c r="G69" s="155">
        <f>SUM(G27:G68)</f>
        <v>21.390000000000004</v>
      </c>
      <c r="H69" s="155">
        <f>SUM(H27:H68)</f>
        <v>97.559999999999988</v>
      </c>
      <c r="I69" s="155">
        <f>SUM(I27:I68)</f>
        <v>682.88</v>
      </c>
      <c r="J69" s="25"/>
      <c r="K69" s="2"/>
      <c r="L69" s="2"/>
      <c r="M69" s="2"/>
    </row>
    <row r="70" spans="1:23" ht="30" x14ac:dyDescent="0.25">
      <c r="A70" s="54" t="s">
        <v>71</v>
      </c>
      <c r="B70" s="132" t="s">
        <v>413</v>
      </c>
      <c r="C70" s="56">
        <v>50</v>
      </c>
      <c r="D70" s="63">
        <v>50</v>
      </c>
      <c r="E70" s="63">
        <v>50</v>
      </c>
      <c r="F70" s="264">
        <v>2.4</v>
      </c>
      <c r="G70" s="264">
        <v>1.4</v>
      </c>
      <c r="H70" s="264">
        <v>38.85</v>
      </c>
      <c r="I70" s="264">
        <v>175</v>
      </c>
      <c r="J70" s="7"/>
      <c r="Q70" s="375"/>
      <c r="R70" s="375"/>
      <c r="S70" s="375"/>
      <c r="T70" s="296"/>
    </row>
    <row r="71" spans="1:23" ht="15.75" x14ac:dyDescent="0.25">
      <c r="A71" s="54"/>
      <c r="B71" s="24" t="s">
        <v>155</v>
      </c>
      <c r="C71" s="27">
        <v>200</v>
      </c>
      <c r="D71" s="6"/>
      <c r="E71" s="6"/>
      <c r="F71" s="27">
        <v>5.59</v>
      </c>
      <c r="G71" s="27">
        <v>6.38</v>
      </c>
      <c r="H71" s="27">
        <v>9.3800000000000008</v>
      </c>
      <c r="I71" s="27">
        <v>117.31</v>
      </c>
      <c r="J71" s="7" t="s">
        <v>298</v>
      </c>
      <c r="K71" s="2"/>
      <c r="L71" s="258"/>
      <c r="M71" s="258"/>
      <c r="N71" s="258"/>
      <c r="O71" s="258"/>
      <c r="P71" s="262"/>
      <c r="Q71" s="262"/>
      <c r="R71" s="262"/>
      <c r="S71" s="262"/>
      <c r="T71" s="297"/>
      <c r="U71" s="2"/>
      <c r="V71" s="2"/>
      <c r="W71" s="2"/>
    </row>
    <row r="72" spans="1:23" ht="15.75" x14ac:dyDescent="0.25">
      <c r="A72" s="54"/>
      <c r="B72" s="21" t="s">
        <v>27</v>
      </c>
      <c r="C72" s="131"/>
      <c r="D72" s="28">
        <v>210</v>
      </c>
      <c r="E72" s="28">
        <v>200</v>
      </c>
      <c r="F72" s="27"/>
      <c r="G72" s="27"/>
      <c r="H72" s="27"/>
      <c r="I72" s="27"/>
      <c r="J72" s="300" t="s">
        <v>17</v>
      </c>
      <c r="K72" s="2"/>
      <c r="L72" s="376"/>
      <c r="M72" s="376"/>
      <c r="N72" s="376"/>
      <c r="O72" s="376"/>
      <c r="P72" s="262"/>
      <c r="Q72" s="262"/>
      <c r="R72" s="262"/>
      <c r="S72" s="262"/>
      <c r="T72" s="297"/>
      <c r="U72" s="2"/>
      <c r="V72" s="2"/>
      <c r="W72" s="2"/>
    </row>
    <row r="73" spans="1:23" ht="15.75" x14ac:dyDescent="0.25">
      <c r="A73" s="26" t="s">
        <v>74</v>
      </c>
      <c r="B73" s="25"/>
      <c r="C73" s="29">
        <f>SUM(C70:C71)</f>
        <v>250</v>
      </c>
      <c r="D73" s="25"/>
      <c r="E73" s="25"/>
      <c r="F73" s="155">
        <f>SUM(F70:F71)</f>
        <v>7.99</v>
      </c>
      <c r="G73" s="155">
        <f>SUM(G70:G71)</f>
        <v>7.7799999999999994</v>
      </c>
      <c r="H73" s="155">
        <f>SUM(H70:H71)</f>
        <v>48.230000000000004</v>
      </c>
      <c r="I73" s="155">
        <f>SUM(I70:I71)</f>
        <v>292.31</v>
      </c>
      <c r="J73" s="25"/>
      <c r="K73" s="2"/>
      <c r="L73" s="376"/>
      <c r="M73" s="376"/>
      <c r="N73" s="376"/>
      <c r="O73" s="376"/>
      <c r="P73" s="262"/>
      <c r="Q73" s="262"/>
      <c r="R73" s="262"/>
      <c r="S73" s="262"/>
      <c r="T73" s="297"/>
      <c r="U73" s="2"/>
      <c r="V73" s="2"/>
      <c r="W73" s="2"/>
    </row>
    <row r="74" spans="1:23" ht="15.75" x14ac:dyDescent="0.25">
      <c r="A74" s="54" t="s">
        <v>75</v>
      </c>
      <c r="B74" s="43" t="s">
        <v>305</v>
      </c>
      <c r="C74" s="49">
        <v>70</v>
      </c>
      <c r="D74" s="41"/>
      <c r="E74" s="41"/>
      <c r="F74" s="11">
        <v>8.9499999999999993</v>
      </c>
      <c r="G74" s="11">
        <v>5.48</v>
      </c>
      <c r="H74" s="11">
        <v>9.16</v>
      </c>
      <c r="I74" s="11">
        <v>121.07</v>
      </c>
      <c r="J74" s="54" t="s">
        <v>306</v>
      </c>
      <c r="K74" s="2"/>
      <c r="L74" s="2"/>
      <c r="M74" s="2"/>
    </row>
    <row r="75" spans="1:23" ht="15.75" x14ac:dyDescent="0.25">
      <c r="A75" s="54"/>
      <c r="B75" s="128" t="s">
        <v>307</v>
      </c>
      <c r="C75" s="153"/>
      <c r="D75" s="51">
        <v>63</v>
      </c>
      <c r="E75" s="51">
        <v>45</v>
      </c>
      <c r="F75" s="11"/>
      <c r="G75" s="11"/>
      <c r="H75" s="11"/>
      <c r="I75" s="11"/>
      <c r="J75" s="7" t="s">
        <v>17</v>
      </c>
      <c r="K75" s="2"/>
      <c r="L75" s="2"/>
      <c r="M75" s="2"/>
    </row>
    <row r="76" spans="1:23" ht="15.75" x14ac:dyDescent="0.25">
      <c r="A76" s="54"/>
      <c r="B76" s="152" t="s">
        <v>187</v>
      </c>
      <c r="C76" s="153"/>
      <c r="D76" s="51">
        <v>9.3000000000000007</v>
      </c>
      <c r="E76" s="51">
        <v>9.3000000000000007</v>
      </c>
      <c r="F76" s="11"/>
      <c r="G76" s="11"/>
      <c r="H76" s="11"/>
      <c r="I76" s="11"/>
      <c r="J76" s="54"/>
      <c r="K76" s="2"/>
      <c r="L76" s="2"/>
      <c r="M76" s="2"/>
    </row>
    <row r="77" spans="1:23" ht="15.75" x14ac:dyDescent="0.25">
      <c r="A77" s="54"/>
      <c r="B77" s="152" t="s">
        <v>199</v>
      </c>
      <c r="C77" s="153"/>
      <c r="D77" s="51">
        <v>14</v>
      </c>
      <c r="E77" s="51">
        <v>14</v>
      </c>
      <c r="F77" s="11"/>
      <c r="G77" s="11"/>
      <c r="H77" s="11"/>
      <c r="I77" s="11"/>
      <c r="J77" s="54"/>
      <c r="K77" s="2"/>
      <c r="L77" s="2"/>
      <c r="M77" s="2"/>
    </row>
    <row r="78" spans="1:23" ht="15.75" x14ac:dyDescent="0.25">
      <c r="A78" s="54"/>
      <c r="B78" s="152" t="s">
        <v>188</v>
      </c>
      <c r="C78" s="153"/>
      <c r="D78" s="51">
        <v>11</v>
      </c>
      <c r="E78" s="51">
        <v>9.3000000000000007</v>
      </c>
      <c r="F78" s="11"/>
      <c r="G78" s="11"/>
      <c r="H78" s="11"/>
      <c r="I78" s="11"/>
      <c r="J78" s="54"/>
      <c r="K78" s="2"/>
      <c r="L78" s="2"/>
      <c r="M78" s="2"/>
    </row>
    <row r="79" spans="1:23" ht="15.75" x14ac:dyDescent="0.25">
      <c r="A79" s="54"/>
      <c r="B79" s="152" t="s">
        <v>80</v>
      </c>
      <c r="C79" s="153"/>
      <c r="D79" s="51" t="s">
        <v>154</v>
      </c>
      <c r="E79" s="51">
        <v>4</v>
      </c>
      <c r="F79" s="11"/>
      <c r="G79" s="11"/>
      <c r="H79" s="11"/>
      <c r="I79" s="11"/>
      <c r="J79" s="54"/>
      <c r="K79" s="2"/>
      <c r="L79" s="2"/>
      <c r="M79" s="2"/>
    </row>
    <row r="80" spans="1:23" ht="15.75" x14ac:dyDescent="0.25">
      <c r="A80" s="54"/>
      <c r="B80" s="13" t="s">
        <v>285</v>
      </c>
      <c r="C80" s="11"/>
      <c r="D80" s="14">
        <v>5.6</v>
      </c>
      <c r="E80" s="14">
        <v>5.6</v>
      </c>
      <c r="F80" s="11"/>
      <c r="G80" s="11"/>
      <c r="H80" s="11"/>
      <c r="I80" s="11"/>
      <c r="J80" s="54"/>
      <c r="K80" s="2"/>
      <c r="L80" s="2"/>
      <c r="M80" s="2"/>
    </row>
    <row r="81" spans="1:13" ht="15.75" x14ac:dyDescent="0.25">
      <c r="A81" s="54"/>
      <c r="B81" s="13" t="s">
        <v>21</v>
      </c>
      <c r="C81" s="11"/>
      <c r="D81" s="14">
        <v>0.7</v>
      </c>
      <c r="E81" s="14">
        <v>0.7</v>
      </c>
      <c r="F81" s="11"/>
      <c r="G81" s="11"/>
      <c r="H81" s="11"/>
      <c r="I81" s="11"/>
      <c r="J81" s="54"/>
      <c r="K81" s="2"/>
      <c r="L81" s="2"/>
      <c r="M81" s="2"/>
    </row>
    <row r="82" spans="1:13" ht="15.75" x14ac:dyDescent="0.25">
      <c r="A82" s="54"/>
      <c r="B82" s="13" t="s">
        <v>308</v>
      </c>
      <c r="C82" s="11"/>
      <c r="D82" s="14">
        <v>5</v>
      </c>
      <c r="E82" s="14">
        <v>5</v>
      </c>
      <c r="F82" s="11"/>
      <c r="G82" s="11"/>
      <c r="H82" s="11"/>
      <c r="I82" s="11"/>
      <c r="J82" s="54"/>
      <c r="K82" s="2"/>
      <c r="L82" s="2"/>
      <c r="M82" s="2"/>
    </row>
    <row r="83" spans="1:13" ht="15.75" x14ac:dyDescent="0.25">
      <c r="A83" s="54"/>
      <c r="B83" s="129" t="s">
        <v>169</v>
      </c>
      <c r="C83" s="49">
        <v>30</v>
      </c>
      <c r="D83" s="51"/>
      <c r="E83" s="51"/>
      <c r="F83" s="27">
        <v>0.16</v>
      </c>
      <c r="G83" s="27">
        <v>1.1000000000000001</v>
      </c>
      <c r="H83" s="27">
        <v>1.57</v>
      </c>
      <c r="I83" s="27">
        <v>16.850000000000001</v>
      </c>
      <c r="J83" s="54" t="s">
        <v>192</v>
      </c>
      <c r="K83" s="2"/>
      <c r="L83" s="2"/>
      <c r="M83" s="2"/>
    </row>
    <row r="84" spans="1:13" ht="15.75" x14ac:dyDescent="0.25">
      <c r="A84" s="54"/>
      <c r="B84" s="152" t="s">
        <v>57</v>
      </c>
      <c r="C84" s="153"/>
      <c r="D84" s="51">
        <v>1.5</v>
      </c>
      <c r="E84" s="51">
        <v>1.5</v>
      </c>
      <c r="F84" s="52"/>
      <c r="G84" s="52"/>
      <c r="H84" s="52"/>
      <c r="I84" s="52"/>
      <c r="J84" s="7" t="s">
        <v>17</v>
      </c>
      <c r="K84" s="2"/>
      <c r="L84" s="2"/>
      <c r="M84" s="2"/>
    </row>
    <row r="85" spans="1:13" ht="15.75" x14ac:dyDescent="0.25">
      <c r="A85" s="54"/>
      <c r="B85" s="152" t="s">
        <v>23</v>
      </c>
      <c r="C85" s="153"/>
      <c r="D85" s="51">
        <v>1.5</v>
      </c>
      <c r="E85" s="51">
        <v>1.5</v>
      </c>
      <c r="F85" s="52"/>
      <c r="G85" s="52"/>
      <c r="H85" s="52"/>
      <c r="I85" s="52"/>
      <c r="J85" s="54"/>
      <c r="K85" s="2"/>
      <c r="L85" s="2"/>
      <c r="M85" s="2"/>
    </row>
    <row r="86" spans="1:13" ht="15.75" x14ac:dyDescent="0.25">
      <c r="A86" s="54"/>
      <c r="B86" s="152" t="s">
        <v>56</v>
      </c>
      <c r="C86" s="153"/>
      <c r="D86" s="51">
        <v>1.8</v>
      </c>
      <c r="E86" s="51">
        <v>1.8</v>
      </c>
      <c r="F86" s="52"/>
      <c r="G86" s="52"/>
      <c r="H86" s="52"/>
      <c r="I86" s="52"/>
      <c r="J86" s="54"/>
      <c r="K86" s="2"/>
      <c r="L86" s="2"/>
      <c r="M86" s="2"/>
    </row>
    <row r="87" spans="1:13" ht="15.75" x14ac:dyDescent="0.25">
      <c r="A87" s="54"/>
      <c r="B87" s="152" t="s">
        <v>20</v>
      </c>
      <c r="C87" s="153"/>
      <c r="D87" s="51">
        <v>0.54</v>
      </c>
      <c r="E87" s="51">
        <v>0.54</v>
      </c>
      <c r="F87" s="52"/>
      <c r="G87" s="52"/>
      <c r="H87" s="52"/>
      <c r="I87" s="52"/>
      <c r="J87" s="54"/>
      <c r="K87" s="2"/>
      <c r="L87" s="2"/>
      <c r="M87" s="2"/>
    </row>
    <row r="88" spans="1:13" ht="15.75" x14ac:dyDescent="0.25">
      <c r="A88" s="54"/>
      <c r="B88" s="152" t="s">
        <v>55</v>
      </c>
      <c r="C88" s="153"/>
      <c r="D88" s="51">
        <v>0.02</v>
      </c>
      <c r="E88" s="51">
        <v>0.02</v>
      </c>
      <c r="F88" s="52"/>
      <c r="G88" s="52"/>
      <c r="H88" s="52"/>
      <c r="I88" s="52"/>
      <c r="J88" s="54"/>
      <c r="K88" s="2"/>
      <c r="L88" s="2"/>
      <c r="M88" s="2"/>
    </row>
    <row r="89" spans="1:13" ht="15.75" x14ac:dyDescent="0.25">
      <c r="A89" s="54"/>
      <c r="B89" s="152" t="s">
        <v>21</v>
      </c>
      <c r="C89" s="153"/>
      <c r="D89" s="51">
        <v>0.3</v>
      </c>
      <c r="E89" s="51">
        <v>0.3</v>
      </c>
      <c r="F89" s="52"/>
      <c r="G89" s="52"/>
      <c r="H89" s="52"/>
      <c r="I89" s="52"/>
      <c r="J89" s="54"/>
      <c r="K89" s="2"/>
      <c r="L89" s="2"/>
      <c r="M89" s="2"/>
    </row>
    <row r="90" spans="1:13" ht="15.75" x14ac:dyDescent="0.25">
      <c r="A90" s="54"/>
      <c r="B90" s="159" t="s">
        <v>236</v>
      </c>
      <c r="C90" s="162">
        <v>130</v>
      </c>
      <c r="D90" s="130"/>
      <c r="E90" s="130"/>
      <c r="F90" s="160">
        <v>2.71</v>
      </c>
      <c r="G90" s="160">
        <v>6.09</v>
      </c>
      <c r="H90" s="160">
        <v>23.58</v>
      </c>
      <c r="I90" s="160">
        <v>158.13</v>
      </c>
      <c r="J90" s="69" t="s">
        <v>237</v>
      </c>
      <c r="K90" s="2"/>
      <c r="L90" s="2"/>
      <c r="M90" s="2"/>
    </row>
    <row r="91" spans="1:13" ht="15.75" x14ac:dyDescent="0.25">
      <c r="A91" s="54"/>
      <c r="B91" s="21" t="s">
        <v>88</v>
      </c>
      <c r="C91" s="207"/>
      <c r="D91" s="28">
        <v>171.6</v>
      </c>
      <c r="E91" s="28">
        <v>129</v>
      </c>
      <c r="F91" s="6"/>
      <c r="G91" s="6"/>
      <c r="H91" s="6"/>
      <c r="I91" s="6"/>
      <c r="J91" s="7" t="s">
        <v>17</v>
      </c>
      <c r="K91" s="2"/>
      <c r="L91" s="2"/>
      <c r="M91" s="2"/>
    </row>
    <row r="92" spans="1:13" ht="15.75" x14ac:dyDescent="0.25">
      <c r="A92" s="54"/>
      <c r="B92" s="21" t="s">
        <v>51</v>
      </c>
      <c r="C92" s="207"/>
      <c r="D92" s="28">
        <v>5.85</v>
      </c>
      <c r="E92" s="28">
        <v>5.85</v>
      </c>
      <c r="F92" s="6"/>
      <c r="G92" s="6"/>
      <c r="H92" s="6"/>
      <c r="I92" s="6"/>
      <c r="J92" s="67"/>
      <c r="K92" s="2"/>
      <c r="L92" s="2"/>
      <c r="M92" s="2"/>
    </row>
    <row r="93" spans="1:13" ht="15.75" x14ac:dyDescent="0.25">
      <c r="A93" s="54"/>
      <c r="B93" s="21" t="s">
        <v>196</v>
      </c>
      <c r="C93" s="207"/>
      <c r="D93" s="28">
        <v>0.7</v>
      </c>
      <c r="E93" s="28">
        <v>0.7</v>
      </c>
      <c r="F93" s="6"/>
      <c r="G93" s="6"/>
      <c r="H93" s="6"/>
      <c r="I93" s="6"/>
      <c r="J93" s="67"/>
      <c r="K93" s="2"/>
      <c r="L93" s="2"/>
      <c r="M93" s="2"/>
    </row>
    <row r="94" spans="1:13" ht="30" x14ac:dyDescent="0.25">
      <c r="A94" s="3"/>
      <c r="B94" s="10" t="s">
        <v>430</v>
      </c>
      <c r="C94" s="11">
        <v>180</v>
      </c>
      <c r="D94" s="321"/>
      <c r="E94" s="321"/>
      <c r="F94" s="11">
        <v>0.27</v>
      </c>
      <c r="G94" s="11">
        <v>0</v>
      </c>
      <c r="H94" s="11">
        <v>6.03</v>
      </c>
      <c r="I94" s="11">
        <v>25.11</v>
      </c>
      <c r="J94" s="390" t="s">
        <v>467</v>
      </c>
      <c r="K94" s="2"/>
      <c r="L94" s="2"/>
      <c r="M94" s="2"/>
    </row>
    <row r="95" spans="1:13" ht="15.75" x14ac:dyDescent="0.25">
      <c r="A95" s="3"/>
      <c r="B95" s="48" t="s">
        <v>198</v>
      </c>
      <c r="C95" s="12"/>
      <c r="D95" s="322">
        <v>0.9</v>
      </c>
      <c r="E95" s="322">
        <v>0.9</v>
      </c>
      <c r="F95" s="11"/>
      <c r="G95" s="11"/>
      <c r="H95" s="11"/>
      <c r="I95" s="11"/>
      <c r="J95" s="7"/>
      <c r="K95" s="2"/>
      <c r="L95" s="2"/>
      <c r="M95" s="2"/>
    </row>
    <row r="96" spans="1:13" ht="15.75" x14ac:dyDescent="0.25">
      <c r="A96" s="3"/>
      <c r="B96" s="48" t="s">
        <v>28</v>
      </c>
      <c r="C96" s="12"/>
      <c r="D96" s="322">
        <v>175.5</v>
      </c>
      <c r="E96" s="322">
        <v>175.5</v>
      </c>
      <c r="F96" s="11"/>
      <c r="G96" s="11"/>
      <c r="H96" s="11"/>
      <c r="I96" s="11"/>
      <c r="J96" s="3"/>
      <c r="K96" s="2"/>
      <c r="L96" s="2"/>
      <c r="M96" s="2"/>
    </row>
    <row r="97" spans="1:13" ht="15.75" x14ac:dyDescent="0.25">
      <c r="A97" s="3"/>
      <c r="B97" s="48" t="s">
        <v>20</v>
      </c>
      <c r="C97" s="12"/>
      <c r="D97" s="322">
        <v>6.3</v>
      </c>
      <c r="E97" s="322">
        <v>6.3</v>
      </c>
      <c r="F97" s="11"/>
      <c r="G97" s="11"/>
      <c r="H97" s="11"/>
      <c r="I97" s="11"/>
      <c r="J97" s="3"/>
      <c r="K97" s="2"/>
      <c r="L97" s="2"/>
      <c r="M97" s="2"/>
    </row>
    <row r="98" spans="1:13" ht="15.75" x14ac:dyDescent="0.25">
      <c r="A98" s="3"/>
      <c r="B98" s="48" t="s">
        <v>89</v>
      </c>
      <c r="C98" s="12"/>
      <c r="D98" s="322">
        <v>7.2</v>
      </c>
      <c r="E98" s="322">
        <v>6.3</v>
      </c>
      <c r="F98" s="11"/>
      <c r="G98" s="11"/>
      <c r="H98" s="11"/>
      <c r="I98" s="11"/>
      <c r="J98" s="3"/>
      <c r="K98" s="2"/>
      <c r="L98" s="2"/>
      <c r="M98" s="2"/>
    </row>
    <row r="99" spans="1:13" ht="15.75" x14ac:dyDescent="0.25">
      <c r="A99" s="3"/>
      <c r="B99" s="18" t="s">
        <v>462</v>
      </c>
      <c r="C99" s="27">
        <v>30</v>
      </c>
      <c r="D99" s="46">
        <v>30</v>
      </c>
      <c r="E99" s="46">
        <v>30</v>
      </c>
      <c r="F99" s="11">
        <v>2.5499999999999998</v>
      </c>
      <c r="G99" s="11">
        <v>0.6</v>
      </c>
      <c r="H99" s="11">
        <v>15.6</v>
      </c>
      <c r="I99" s="11">
        <v>78</v>
      </c>
      <c r="J99" s="3"/>
      <c r="K99" s="2"/>
      <c r="L99" s="2"/>
      <c r="M99" s="2"/>
    </row>
    <row r="100" spans="1:13" ht="30" x14ac:dyDescent="0.25">
      <c r="A100" s="3"/>
      <c r="B100" s="10" t="s">
        <v>30</v>
      </c>
      <c r="C100" s="27">
        <v>20</v>
      </c>
      <c r="D100" s="46">
        <v>20</v>
      </c>
      <c r="E100" s="46">
        <v>20</v>
      </c>
      <c r="F100" s="27">
        <v>1.54</v>
      </c>
      <c r="G100" s="27">
        <v>0.28000000000000003</v>
      </c>
      <c r="H100" s="27">
        <v>7.52</v>
      </c>
      <c r="I100" s="27">
        <v>40.200000000000003</v>
      </c>
      <c r="J100" s="3"/>
      <c r="K100" s="2"/>
      <c r="L100" s="2"/>
      <c r="M100" s="2"/>
    </row>
    <row r="101" spans="1:13" ht="15.75" x14ac:dyDescent="0.25">
      <c r="A101" s="26" t="s">
        <v>83</v>
      </c>
      <c r="B101" s="26"/>
      <c r="C101" s="29">
        <f>SUM(C74:C100)</f>
        <v>460</v>
      </c>
      <c r="D101" s="26"/>
      <c r="E101" s="26"/>
      <c r="F101" s="155">
        <f>SUM(F74:F100)</f>
        <v>16.18</v>
      </c>
      <c r="G101" s="155">
        <f>SUM(G74:G100)</f>
        <v>13.549999999999999</v>
      </c>
      <c r="H101" s="155">
        <f>SUM(H74:H100)</f>
        <v>63.460000000000008</v>
      </c>
      <c r="I101" s="155">
        <f>SUM(I74:I100)</f>
        <v>439.35999999999996</v>
      </c>
      <c r="J101" s="26"/>
      <c r="K101" s="2"/>
      <c r="L101" s="2"/>
      <c r="M101" s="2"/>
    </row>
    <row r="102" spans="1:13" ht="15.75" x14ac:dyDescent="0.25">
      <c r="A102" s="71" t="s">
        <v>84</v>
      </c>
      <c r="B102" s="71"/>
      <c r="C102" s="71"/>
      <c r="D102" s="71"/>
      <c r="E102" s="71"/>
      <c r="F102" s="72">
        <f>F24+F26+F69+F73+F101</f>
        <v>62.61</v>
      </c>
      <c r="G102" s="72">
        <f>G24+G26+G69+G73+G101</f>
        <v>54.42</v>
      </c>
      <c r="H102" s="72">
        <f>H24+H26+H69+H73+H101</f>
        <v>290.33000000000004</v>
      </c>
      <c r="I102" s="72">
        <f>I24+I26+I69+I73+I101</f>
        <v>1894.6699999999998</v>
      </c>
      <c r="J102" s="71"/>
      <c r="K102" s="2"/>
      <c r="L102" s="2"/>
      <c r="M102" s="2"/>
    </row>
    <row r="103" spans="1:13" ht="16.5" thickBot="1" x14ac:dyDescent="0.3">
      <c r="J103" s="2"/>
      <c r="K103" s="2"/>
      <c r="L103" s="2"/>
      <c r="M103" s="2"/>
    </row>
    <row r="104" spans="1:13" ht="16.5" thickBot="1" x14ac:dyDescent="0.3">
      <c r="A104" s="121" t="s">
        <v>135</v>
      </c>
      <c r="B104" s="122" t="s">
        <v>136</v>
      </c>
      <c r="C104" s="123" t="s">
        <v>137</v>
      </c>
      <c r="D104" s="124" t="s">
        <v>138</v>
      </c>
      <c r="E104" s="116"/>
      <c r="F104" s="116"/>
      <c r="G104" s="116"/>
      <c r="H104" s="116"/>
      <c r="J104" s="2"/>
      <c r="K104" s="2"/>
      <c r="L104" s="2"/>
      <c r="M104" s="2"/>
    </row>
    <row r="105" spans="1:13" ht="15.75" x14ac:dyDescent="0.25">
      <c r="A105" s="107" t="s">
        <v>139</v>
      </c>
      <c r="B105" s="108">
        <f>I24</f>
        <v>400.12</v>
      </c>
      <c r="C105" s="109">
        <f>B105/B110*100</f>
        <v>21.118189447238837</v>
      </c>
      <c r="D105" s="110">
        <v>0.2</v>
      </c>
      <c r="E105" s="117"/>
      <c r="F105" s="117"/>
      <c r="G105" s="118"/>
      <c r="H105" s="119"/>
      <c r="J105" s="2"/>
      <c r="K105" s="2"/>
      <c r="L105" s="2"/>
      <c r="M105" s="2"/>
    </row>
    <row r="106" spans="1:13" ht="15.75" x14ac:dyDescent="0.25">
      <c r="A106" s="107" t="s">
        <v>140</v>
      </c>
      <c r="B106" s="108">
        <f>I26</f>
        <v>80</v>
      </c>
      <c r="C106" s="109">
        <f>B106/B110*100</f>
        <v>4.2223711780943383</v>
      </c>
      <c r="D106" s="110">
        <v>0.05</v>
      </c>
      <c r="E106" s="117"/>
      <c r="F106" s="117"/>
      <c r="G106" s="118"/>
      <c r="H106" s="119"/>
      <c r="J106" s="2"/>
      <c r="K106" s="2"/>
      <c r="L106" s="2"/>
      <c r="M106" s="2"/>
    </row>
    <row r="107" spans="1:13" ht="15.75" x14ac:dyDescent="0.25">
      <c r="A107" s="111" t="s">
        <v>141</v>
      </c>
      <c r="B107" s="125">
        <f>I69</f>
        <v>682.88</v>
      </c>
      <c r="C107" s="112">
        <f>B107/B110*100</f>
        <v>36.042160376213275</v>
      </c>
      <c r="D107" s="113">
        <v>0.35</v>
      </c>
      <c r="E107" s="117"/>
      <c r="F107" s="117"/>
      <c r="G107" s="118"/>
      <c r="H107" s="120"/>
      <c r="J107" s="2"/>
      <c r="K107" s="2"/>
      <c r="L107" s="2"/>
      <c r="M107" s="2"/>
    </row>
    <row r="108" spans="1:13" ht="15.75" x14ac:dyDescent="0.25">
      <c r="A108" s="111" t="s">
        <v>142</v>
      </c>
      <c r="B108" s="125">
        <f>I73</f>
        <v>292.31</v>
      </c>
      <c r="C108" s="112">
        <f>B108/B110*100</f>
        <v>15.428016488359454</v>
      </c>
      <c r="D108" s="113">
        <v>0.15</v>
      </c>
      <c r="E108" s="117"/>
      <c r="F108" s="117"/>
      <c r="G108" s="118"/>
      <c r="H108" s="119"/>
      <c r="J108" s="2"/>
      <c r="K108" s="2"/>
      <c r="L108" s="2"/>
      <c r="M108" s="2"/>
    </row>
    <row r="109" spans="1:13" ht="16.5" thickBot="1" x14ac:dyDescent="0.3">
      <c r="A109" s="111" t="s">
        <v>143</v>
      </c>
      <c r="B109" s="125">
        <f>I101</f>
        <v>439.35999999999996</v>
      </c>
      <c r="C109" s="112">
        <f>B109/B110*100</f>
        <v>23.189262510094107</v>
      </c>
      <c r="D109" s="113">
        <v>0.25</v>
      </c>
      <c r="E109" s="117"/>
      <c r="F109" s="117"/>
      <c r="G109" s="118"/>
      <c r="H109" s="119"/>
      <c r="J109" s="2"/>
      <c r="K109" s="2"/>
      <c r="L109" s="2"/>
      <c r="M109" s="2"/>
    </row>
    <row r="110" spans="1:13" ht="16.5" thickBot="1" x14ac:dyDescent="0.3">
      <c r="A110" s="114" t="s">
        <v>144</v>
      </c>
      <c r="B110" s="126">
        <f>SUM(B105:B109)</f>
        <v>1894.6699999999998</v>
      </c>
      <c r="C110" s="115"/>
      <c r="D110" s="106"/>
      <c r="E110" s="117"/>
      <c r="F110" s="117"/>
      <c r="G110" s="117"/>
      <c r="H110" s="117"/>
      <c r="J110" s="2"/>
      <c r="K110" s="2"/>
      <c r="L110" s="2"/>
      <c r="M110" s="2"/>
    </row>
    <row r="111" spans="1:13" ht="15.75" x14ac:dyDescent="0.25">
      <c r="J111" s="2"/>
      <c r="K111" s="2"/>
      <c r="L111" s="2"/>
      <c r="M111" s="2"/>
    </row>
    <row r="112" spans="1:13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34"/>
  <sheetViews>
    <sheetView topLeftCell="A93" workbookViewId="0">
      <selection activeCell="A110" sqref="A110:XFD199"/>
    </sheetView>
  </sheetViews>
  <sheetFormatPr defaultRowHeight="15" x14ac:dyDescent="0.25"/>
  <cols>
    <col min="1" max="1" width="16" customWidth="1"/>
    <col min="2" max="2" width="22.5703125" customWidth="1"/>
  </cols>
  <sheetData>
    <row r="1" spans="1:16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  <c r="N1" s="2"/>
      <c r="O1" s="2"/>
      <c r="P1" s="2"/>
    </row>
    <row r="2" spans="1:16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  <c r="N4" s="2"/>
      <c r="O4" s="2"/>
      <c r="P4" s="2"/>
    </row>
    <row r="5" spans="1:16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  <c r="N5" s="2"/>
      <c r="O5" s="2"/>
      <c r="P5" s="2"/>
    </row>
    <row r="6" spans="1:16" ht="31.5" x14ac:dyDescent="0.25">
      <c r="A6" s="4" t="s">
        <v>315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2"/>
    </row>
    <row r="7" spans="1:16" ht="30" x14ac:dyDescent="0.25">
      <c r="A7" s="5" t="s">
        <v>15</v>
      </c>
      <c r="B7" s="145" t="s">
        <v>316</v>
      </c>
      <c r="C7" s="11">
        <v>200</v>
      </c>
      <c r="D7" s="12"/>
      <c r="E7" s="12"/>
      <c r="F7" s="11">
        <v>6.17</v>
      </c>
      <c r="G7" s="11">
        <v>8.67</v>
      </c>
      <c r="H7" s="11">
        <v>24.85</v>
      </c>
      <c r="I7" s="11">
        <v>202.32</v>
      </c>
      <c r="J7" s="7" t="s">
        <v>318</v>
      </c>
      <c r="K7" s="2"/>
      <c r="L7" s="2"/>
      <c r="M7" s="2"/>
      <c r="N7" s="2"/>
      <c r="O7" s="2"/>
      <c r="P7" s="2"/>
    </row>
    <row r="8" spans="1:16" ht="15.75" x14ac:dyDescent="0.25">
      <c r="A8" s="3"/>
      <c r="B8" s="13" t="s">
        <v>317</v>
      </c>
      <c r="C8" s="14"/>
      <c r="D8" s="14">
        <v>29.2</v>
      </c>
      <c r="E8" s="14">
        <v>29.2</v>
      </c>
      <c r="F8" s="17"/>
      <c r="G8" s="17"/>
      <c r="H8" s="17"/>
      <c r="I8" s="17"/>
      <c r="J8" s="7" t="s">
        <v>17</v>
      </c>
      <c r="K8" s="2"/>
      <c r="L8" s="2"/>
      <c r="M8" s="2"/>
      <c r="N8" s="2"/>
      <c r="O8" s="2"/>
      <c r="P8" s="2"/>
    </row>
    <row r="9" spans="1:16" ht="15.75" x14ac:dyDescent="0.25">
      <c r="A9" s="3"/>
      <c r="B9" s="15" t="s">
        <v>19</v>
      </c>
      <c r="C9" s="14"/>
      <c r="D9" s="14">
        <v>170</v>
      </c>
      <c r="E9" s="14">
        <v>170</v>
      </c>
      <c r="F9" s="17"/>
      <c r="G9" s="17"/>
      <c r="H9" s="17"/>
      <c r="I9" s="17"/>
      <c r="J9" s="3"/>
      <c r="K9" s="2"/>
      <c r="L9" s="2"/>
      <c r="M9" s="2"/>
      <c r="N9" s="2"/>
      <c r="O9" s="2"/>
      <c r="P9" s="2"/>
    </row>
    <row r="10" spans="1:16" ht="15.75" x14ac:dyDescent="0.25">
      <c r="A10" s="3"/>
      <c r="B10" s="15" t="s">
        <v>28</v>
      </c>
      <c r="C10" s="14"/>
      <c r="D10" s="14"/>
      <c r="E10" s="14"/>
      <c r="F10" s="17"/>
      <c r="G10" s="17"/>
      <c r="H10" s="17"/>
      <c r="I10" s="17"/>
      <c r="J10" s="3"/>
      <c r="K10" s="2"/>
      <c r="L10" s="2"/>
      <c r="M10" s="2"/>
      <c r="N10" s="2"/>
      <c r="O10" s="2"/>
      <c r="P10" s="2"/>
    </row>
    <row r="11" spans="1:16" ht="15.75" x14ac:dyDescent="0.25">
      <c r="A11" s="3"/>
      <c r="B11" s="13" t="s">
        <v>20</v>
      </c>
      <c r="C11" s="14"/>
      <c r="D11" s="14">
        <v>4.8</v>
      </c>
      <c r="E11" s="14">
        <v>4.8</v>
      </c>
      <c r="F11" s="17"/>
      <c r="G11" s="17"/>
      <c r="H11" s="17"/>
      <c r="I11" s="17"/>
      <c r="J11" s="3"/>
      <c r="K11" s="2"/>
      <c r="L11" s="2"/>
      <c r="M11" s="2"/>
      <c r="N11" s="2"/>
      <c r="O11" s="2"/>
      <c r="P11" s="2"/>
    </row>
    <row r="12" spans="1:16" ht="15.75" x14ac:dyDescent="0.25">
      <c r="A12" s="3"/>
      <c r="B12" s="13" t="s">
        <v>21</v>
      </c>
      <c r="C12" s="14"/>
      <c r="D12" s="14">
        <v>0.8</v>
      </c>
      <c r="E12" s="14">
        <v>0.8</v>
      </c>
      <c r="F12" s="17"/>
      <c r="G12" s="17"/>
      <c r="H12" s="17"/>
      <c r="I12" s="17"/>
      <c r="J12" s="3"/>
      <c r="K12" s="2"/>
      <c r="L12" s="2"/>
      <c r="M12" s="2"/>
      <c r="N12" s="2"/>
      <c r="O12" s="2"/>
      <c r="P12" s="2"/>
    </row>
    <row r="13" spans="1:16" ht="15.75" x14ac:dyDescent="0.25">
      <c r="A13" s="3"/>
      <c r="B13" s="16" t="s">
        <v>22</v>
      </c>
      <c r="C13" s="14"/>
      <c r="D13" s="14"/>
      <c r="E13" s="17">
        <v>195</v>
      </c>
      <c r="F13" s="17"/>
      <c r="G13" s="17"/>
      <c r="H13" s="17"/>
      <c r="I13" s="17"/>
      <c r="J13" s="3"/>
      <c r="K13" s="2"/>
      <c r="L13" s="2"/>
      <c r="M13" s="2"/>
      <c r="N13" s="2"/>
      <c r="O13" s="2"/>
      <c r="P13" s="2"/>
    </row>
    <row r="14" spans="1:16" ht="15.75" x14ac:dyDescent="0.25">
      <c r="A14" s="3"/>
      <c r="B14" s="13" t="s">
        <v>23</v>
      </c>
      <c r="C14" s="14"/>
      <c r="D14" s="14">
        <v>5</v>
      </c>
      <c r="E14" s="14">
        <v>5</v>
      </c>
      <c r="F14" s="17"/>
      <c r="G14" s="17"/>
      <c r="H14" s="17"/>
      <c r="I14" s="17"/>
      <c r="J14" s="3"/>
      <c r="K14" s="2"/>
      <c r="L14" s="2"/>
      <c r="M14" s="2"/>
      <c r="N14" s="2"/>
      <c r="O14" s="2"/>
      <c r="P14" s="2"/>
    </row>
    <row r="15" spans="1:16" ht="15.75" x14ac:dyDescent="0.25">
      <c r="A15" s="3"/>
      <c r="B15" s="18" t="s">
        <v>24</v>
      </c>
      <c r="C15" s="27">
        <v>15</v>
      </c>
      <c r="D15" s="52">
        <v>16.5</v>
      </c>
      <c r="E15" s="52">
        <v>15</v>
      </c>
      <c r="F15" s="11">
        <v>3.9</v>
      </c>
      <c r="G15" s="11">
        <v>4.0199999999999996</v>
      </c>
      <c r="H15" s="11">
        <v>0</v>
      </c>
      <c r="I15" s="11">
        <v>52.8</v>
      </c>
      <c r="J15" s="3"/>
      <c r="K15" s="2"/>
      <c r="L15" s="2"/>
      <c r="M15" s="2"/>
      <c r="N15" s="2"/>
      <c r="O15" s="2"/>
      <c r="P15" s="2"/>
    </row>
    <row r="16" spans="1:16" ht="15.75" x14ac:dyDescent="0.25">
      <c r="A16" s="3"/>
      <c r="B16" s="20" t="s">
        <v>207</v>
      </c>
      <c r="C16" s="27">
        <v>180</v>
      </c>
      <c r="D16" s="70"/>
      <c r="E16" s="70"/>
      <c r="F16" s="27">
        <v>2.5099999999999998</v>
      </c>
      <c r="G16" s="27">
        <v>2.29</v>
      </c>
      <c r="H16" s="27">
        <v>11.94</v>
      </c>
      <c r="I16" s="27">
        <v>78.53</v>
      </c>
      <c r="J16" s="7" t="s">
        <v>406</v>
      </c>
      <c r="K16" s="2"/>
      <c r="L16" s="2"/>
      <c r="M16" s="2"/>
      <c r="N16" s="2"/>
      <c r="O16" s="2"/>
      <c r="P16" s="2"/>
    </row>
    <row r="17" spans="1:16" ht="15.75" x14ac:dyDescent="0.25">
      <c r="A17" s="3"/>
      <c r="B17" s="21" t="s">
        <v>82</v>
      </c>
      <c r="C17" s="156"/>
      <c r="D17" s="28">
        <v>7.1999999999999995E-2</v>
      </c>
      <c r="E17" s="28">
        <v>7.1999999999999995E-2</v>
      </c>
      <c r="F17" s="52"/>
      <c r="G17" s="52"/>
      <c r="H17" s="52"/>
      <c r="I17" s="52"/>
      <c r="J17" s="7" t="s">
        <v>431</v>
      </c>
      <c r="K17" s="2"/>
      <c r="L17" s="2"/>
      <c r="M17" s="2"/>
      <c r="N17" s="2"/>
      <c r="O17" s="2"/>
      <c r="P17" s="2"/>
    </row>
    <row r="18" spans="1:16" ht="15.75" x14ac:dyDescent="0.25">
      <c r="A18" s="3"/>
      <c r="B18" s="21" t="s">
        <v>208</v>
      </c>
      <c r="C18" s="156"/>
      <c r="D18" s="28">
        <v>96</v>
      </c>
      <c r="E18" s="28">
        <v>96</v>
      </c>
      <c r="F18" s="52"/>
      <c r="G18" s="52"/>
      <c r="H18" s="52"/>
      <c r="I18" s="52"/>
      <c r="J18" s="3"/>
      <c r="K18" s="2"/>
      <c r="L18" s="2"/>
      <c r="M18" s="2"/>
      <c r="N18" s="2"/>
      <c r="O18" s="2"/>
      <c r="P18" s="2"/>
    </row>
    <row r="19" spans="1:16" ht="15.75" x14ac:dyDescent="0.25">
      <c r="A19" s="3"/>
      <c r="B19" s="21" t="s">
        <v>148</v>
      </c>
      <c r="C19" s="156"/>
      <c r="D19" s="28">
        <v>72</v>
      </c>
      <c r="E19" s="28">
        <v>72</v>
      </c>
      <c r="F19" s="52"/>
      <c r="G19" s="52"/>
      <c r="H19" s="52"/>
      <c r="I19" s="52"/>
      <c r="J19" s="3"/>
      <c r="K19" s="2"/>
      <c r="L19" s="2"/>
      <c r="M19" s="2"/>
      <c r="N19" s="2"/>
      <c r="O19" s="2"/>
      <c r="P19" s="2"/>
    </row>
    <row r="20" spans="1:16" ht="15.75" x14ac:dyDescent="0.25">
      <c r="A20" s="3"/>
      <c r="B20" s="21" t="s">
        <v>40</v>
      </c>
      <c r="C20" s="156"/>
      <c r="D20" s="28">
        <v>11.7</v>
      </c>
      <c r="E20" s="28">
        <v>11.7</v>
      </c>
      <c r="F20" s="52"/>
      <c r="G20" s="52"/>
      <c r="H20" s="52"/>
      <c r="I20" s="52"/>
      <c r="J20" s="3"/>
      <c r="K20" s="2"/>
      <c r="L20" s="2"/>
      <c r="M20" s="2"/>
      <c r="N20" s="2"/>
      <c r="O20" s="2"/>
      <c r="P20" s="2"/>
    </row>
    <row r="21" spans="1:16" ht="15.75" x14ac:dyDescent="0.25">
      <c r="A21" s="3"/>
      <c r="B21" s="18"/>
      <c r="C21" s="27"/>
      <c r="D21" s="46"/>
      <c r="E21" s="46"/>
      <c r="F21" s="11"/>
      <c r="G21" s="11"/>
      <c r="H21" s="11"/>
      <c r="I21" s="11"/>
      <c r="J21" s="3"/>
      <c r="K21" s="2"/>
      <c r="L21" s="2"/>
      <c r="M21" s="2"/>
      <c r="N21" s="2"/>
      <c r="O21" s="2"/>
      <c r="P21" s="2"/>
    </row>
    <row r="22" spans="1:16" ht="30" x14ac:dyDescent="0.25">
      <c r="A22" s="3"/>
      <c r="B22" s="10" t="s">
        <v>30</v>
      </c>
      <c r="C22" s="27">
        <v>20</v>
      </c>
      <c r="D22" s="46">
        <v>20</v>
      </c>
      <c r="E22" s="46">
        <v>20</v>
      </c>
      <c r="F22" s="27">
        <v>1.54</v>
      </c>
      <c r="G22" s="27">
        <v>0.28000000000000003</v>
      </c>
      <c r="H22" s="27">
        <v>7.52</v>
      </c>
      <c r="I22" s="27">
        <v>40.200000000000003</v>
      </c>
      <c r="J22" s="3"/>
      <c r="K22" s="2"/>
      <c r="L22" s="2"/>
      <c r="M22" s="2"/>
      <c r="N22" s="2"/>
      <c r="O22" s="2"/>
      <c r="P22" s="2"/>
    </row>
    <row r="23" spans="1:16" ht="15.75" x14ac:dyDescent="0.25">
      <c r="A23" s="8" t="s">
        <v>31</v>
      </c>
      <c r="B23" s="9"/>
      <c r="C23" s="29">
        <f>SUM(C7:C22)</f>
        <v>415</v>
      </c>
      <c r="D23" s="9"/>
      <c r="E23" s="9"/>
      <c r="F23" s="30">
        <f>SUM(F7:F22)</f>
        <v>14.120000000000001</v>
      </c>
      <c r="G23" s="30">
        <f>SUM(G7:G22)</f>
        <v>15.26</v>
      </c>
      <c r="H23" s="30">
        <f>SUM(H7:H22)</f>
        <v>44.31</v>
      </c>
      <c r="I23" s="30">
        <f>SUM(I7:I22)</f>
        <v>373.84999999999997</v>
      </c>
      <c r="J23" s="9"/>
      <c r="K23" s="2"/>
      <c r="L23" s="2"/>
      <c r="M23" s="2"/>
      <c r="N23" s="2"/>
      <c r="O23" s="2"/>
      <c r="P23" s="2"/>
    </row>
    <row r="24" spans="1:16" ht="15.75" x14ac:dyDescent="0.25">
      <c r="A24" s="5" t="s">
        <v>32</v>
      </c>
      <c r="B24" s="18" t="s">
        <v>319</v>
      </c>
      <c r="C24" s="11">
        <v>110</v>
      </c>
      <c r="D24" s="14">
        <v>125</v>
      </c>
      <c r="E24" s="14">
        <v>110</v>
      </c>
      <c r="F24" s="11">
        <v>0.44</v>
      </c>
      <c r="G24" s="11">
        <v>0.44</v>
      </c>
      <c r="H24" s="11">
        <v>10.78</v>
      </c>
      <c r="I24" s="11">
        <v>51.7</v>
      </c>
      <c r="J24" s="3"/>
      <c r="K24" s="2"/>
      <c r="L24" s="2"/>
      <c r="M24" s="2"/>
      <c r="N24" s="2"/>
      <c r="O24" s="2"/>
      <c r="P24" s="2"/>
    </row>
    <row r="25" spans="1:16" ht="47.25" x14ac:dyDescent="0.25">
      <c r="A25" s="31" t="s">
        <v>33</v>
      </c>
      <c r="B25" s="9"/>
      <c r="C25" s="9"/>
      <c r="D25" s="9"/>
      <c r="E25" s="9"/>
      <c r="F25" s="30">
        <f>SUM(F24)</f>
        <v>0.44</v>
      </c>
      <c r="G25" s="30">
        <f>SUM(G24)</f>
        <v>0.44</v>
      </c>
      <c r="H25" s="30">
        <f>SUM(H24)</f>
        <v>10.78</v>
      </c>
      <c r="I25" s="30">
        <f>SUM(I24)</f>
        <v>51.7</v>
      </c>
      <c r="J25" s="9"/>
      <c r="K25" s="2"/>
      <c r="L25" s="2"/>
      <c r="M25" s="2"/>
      <c r="N25" s="2"/>
      <c r="O25" s="2"/>
      <c r="P25" s="2"/>
    </row>
    <row r="26" spans="1:16" ht="15.75" x14ac:dyDescent="0.25">
      <c r="A26" s="32" t="s">
        <v>34</v>
      </c>
      <c r="B26" s="336" t="s">
        <v>41</v>
      </c>
      <c r="C26" s="337">
        <v>50</v>
      </c>
      <c r="D26" s="240"/>
      <c r="E26" s="240"/>
      <c r="F26" s="305">
        <v>0.95</v>
      </c>
      <c r="G26" s="19">
        <v>3.8</v>
      </c>
      <c r="H26" s="19">
        <v>5.65</v>
      </c>
      <c r="I26" s="19">
        <v>61.05</v>
      </c>
      <c r="J26" s="19" t="s">
        <v>42</v>
      </c>
      <c r="K26" s="2"/>
      <c r="L26" s="2"/>
      <c r="M26" s="2"/>
      <c r="N26" s="2"/>
      <c r="O26" s="2"/>
      <c r="P26" s="2"/>
    </row>
    <row r="27" spans="1:16" ht="15.75" x14ac:dyDescent="0.25">
      <c r="A27" s="3"/>
      <c r="B27" s="338" t="s">
        <v>35</v>
      </c>
      <c r="C27" s="17"/>
      <c r="D27" s="339">
        <v>47.85</v>
      </c>
      <c r="E27" s="339">
        <v>38.299999999999997</v>
      </c>
      <c r="F27" s="16"/>
      <c r="G27" s="160"/>
      <c r="H27" s="160"/>
      <c r="I27" s="160"/>
      <c r="J27" s="19" t="s">
        <v>43</v>
      </c>
      <c r="K27" s="2"/>
      <c r="L27" s="2"/>
      <c r="M27" s="2"/>
      <c r="N27" s="2"/>
      <c r="O27" s="2"/>
      <c r="P27" s="2"/>
    </row>
    <row r="28" spans="1:16" ht="15.75" x14ac:dyDescent="0.25">
      <c r="A28" s="3"/>
      <c r="B28" s="338" t="s">
        <v>36</v>
      </c>
      <c r="C28" s="17"/>
      <c r="D28" s="339">
        <v>10.4</v>
      </c>
      <c r="E28" s="339">
        <v>8.75</v>
      </c>
      <c r="F28" s="16"/>
      <c r="G28" s="160"/>
      <c r="H28" s="160"/>
      <c r="I28" s="160"/>
      <c r="J28" s="243"/>
      <c r="K28" s="2"/>
      <c r="L28" s="2"/>
      <c r="M28" s="2"/>
      <c r="N28" s="2"/>
      <c r="O28" s="2"/>
      <c r="P28" s="2"/>
    </row>
    <row r="29" spans="1:16" ht="15.75" x14ac:dyDescent="0.25">
      <c r="A29" s="3"/>
      <c r="B29" s="338" t="s">
        <v>37</v>
      </c>
      <c r="C29" s="17"/>
      <c r="D29" s="339">
        <v>5.5</v>
      </c>
      <c r="E29" s="339">
        <v>5.5</v>
      </c>
      <c r="F29" s="16"/>
      <c r="G29" s="160"/>
      <c r="H29" s="160"/>
      <c r="I29" s="160"/>
      <c r="J29" s="243"/>
      <c r="K29" s="2"/>
      <c r="L29" s="2"/>
      <c r="M29" s="2"/>
      <c r="N29" s="2"/>
      <c r="O29" s="2"/>
      <c r="P29" s="2"/>
    </row>
    <row r="30" spans="1:16" ht="15.75" x14ac:dyDescent="0.25">
      <c r="A30" s="3"/>
      <c r="B30" s="340" t="s">
        <v>38</v>
      </c>
      <c r="C30" s="17"/>
      <c r="D30" s="339">
        <v>3.75</v>
      </c>
      <c r="E30" s="339">
        <v>3.75</v>
      </c>
      <c r="F30" s="16"/>
      <c r="G30" s="160"/>
      <c r="H30" s="160"/>
      <c r="I30" s="160"/>
      <c r="J30" s="243"/>
      <c r="K30" s="2"/>
      <c r="L30" s="2"/>
      <c r="M30" s="2"/>
      <c r="N30" s="2"/>
      <c r="O30" s="2"/>
      <c r="P30" s="2"/>
    </row>
    <row r="31" spans="1:16" ht="15.75" x14ac:dyDescent="0.25">
      <c r="A31" s="3"/>
      <c r="B31" s="340" t="s">
        <v>39</v>
      </c>
      <c r="C31" s="17"/>
      <c r="D31" s="339">
        <v>0.22500000000000001</v>
      </c>
      <c r="E31" s="339">
        <v>0.22500000000000001</v>
      </c>
      <c r="F31" s="16"/>
      <c r="G31" s="160"/>
      <c r="H31" s="160"/>
      <c r="I31" s="160"/>
      <c r="J31" s="243"/>
      <c r="K31" s="2"/>
      <c r="L31" s="2"/>
      <c r="M31" s="2"/>
      <c r="N31" s="2"/>
      <c r="O31" s="2"/>
      <c r="P31" s="2"/>
    </row>
    <row r="32" spans="1:16" ht="15.75" x14ac:dyDescent="0.25">
      <c r="A32" s="3"/>
      <c r="B32" s="338" t="s">
        <v>40</v>
      </c>
      <c r="C32" s="17"/>
      <c r="D32" s="339">
        <v>0.6</v>
      </c>
      <c r="E32" s="339">
        <v>0.6</v>
      </c>
      <c r="F32" s="16"/>
      <c r="G32" s="160"/>
      <c r="H32" s="160"/>
      <c r="I32" s="160"/>
      <c r="J32" s="243"/>
      <c r="K32" s="2"/>
      <c r="L32" s="2"/>
      <c r="M32" s="2"/>
      <c r="N32" s="2"/>
      <c r="O32" s="2"/>
      <c r="P32" s="2"/>
    </row>
    <row r="33" spans="1:16" ht="15.75" x14ac:dyDescent="0.25">
      <c r="A33" s="3"/>
      <c r="B33" s="338" t="s">
        <v>21</v>
      </c>
      <c r="C33" s="17"/>
      <c r="D33" s="339">
        <v>0.6</v>
      </c>
      <c r="E33" s="339">
        <v>0.6</v>
      </c>
      <c r="F33" s="16"/>
      <c r="G33" s="160"/>
      <c r="H33" s="160"/>
      <c r="I33" s="160"/>
      <c r="J33" s="243"/>
      <c r="K33" s="2"/>
      <c r="L33" s="2"/>
      <c r="M33" s="2"/>
      <c r="N33" s="2"/>
      <c r="O33" s="2"/>
      <c r="P33" s="2"/>
    </row>
    <row r="34" spans="1:16" ht="47.25" x14ac:dyDescent="0.25">
      <c r="A34" s="3"/>
      <c r="B34" s="341" t="s">
        <v>321</v>
      </c>
      <c r="C34" s="11">
        <v>200</v>
      </c>
      <c r="D34" s="13"/>
      <c r="E34" s="13"/>
      <c r="F34" s="263">
        <v>4.78</v>
      </c>
      <c r="G34" s="263">
        <v>7.87</v>
      </c>
      <c r="H34" s="263">
        <v>8.09</v>
      </c>
      <c r="I34" s="263">
        <v>113.2</v>
      </c>
      <c r="J34" s="19" t="s">
        <v>423</v>
      </c>
      <c r="K34" s="2"/>
      <c r="L34" s="2"/>
      <c r="M34" s="2"/>
      <c r="N34" s="2"/>
      <c r="O34" s="2"/>
      <c r="P34" s="2"/>
    </row>
    <row r="35" spans="1:16" ht="15.75" x14ac:dyDescent="0.25">
      <c r="A35" s="3"/>
      <c r="B35" s="13" t="s">
        <v>161</v>
      </c>
      <c r="C35" s="14"/>
      <c r="D35" s="13">
        <v>20.8</v>
      </c>
      <c r="E35" s="13">
        <v>19</v>
      </c>
      <c r="F35" s="160"/>
      <c r="G35" s="160"/>
      <c r="H35" s="160"/>
      <c r="I35" s="160"/>
      <c r="J35" s="19" t="s">
        <v>17</v>
      </c>
      <c r="K35" s="2"/>
      <c r="L35" s="2"/>
      <c r="M35" s="2"/>
      <c r="N35" s="2"/>
      <c r="O35" s="2"/>
      <c r="P35" s="2"/>
    </row>
    <row r="36" spans="1:16" ht="15.75" x14ac:dyDescent="0.25">
      <c r="A36" s="3"/>
      <c r="B36" s="13" t="s">
        <v>28</v>
      </c>
      <c r="C36" s="14"/>
      <c r="D36" s="13">
        <v>200</v>
      </c>
      <c r="E36" s="13">
        <v>200</v>
      </c>
      <c r="F36" s="160"/>
      <c r="G36" s="160"/>
      <c r="H36" s="160"/>
      <c r="I36" s="160"/>
      <c r="J36" s="209"/>
      <c r="K36" s="2"/>
      <c r="L36" s="2"/>
      <c r="M36" s="2"/>
      <c r="N36" s="2"/>
      <c r="O36" s="2"/>
      <c r="P36" s="2"/>
    </row>
    <row r="37" spans="1:16" ht="15.75" x14ac:dyDescent="0.25">
      <c r="A37" s="3"/>
      <c r="B37" s="22" t="s">
        <v>45</v>
      </c>
      <c r="C37" s="46"/>
      <c r="D37" s="22"/>
      <c r="E37" s="22">
        <v>12</v>
      </c>
      <c r="F37" s="5"/>
      <c r="G37" s="5"/>
      <c r="H37" s="5"/>
      <c r="I37" s="5"/>
      <c r="J37" s="3"/>
      <c r="K37" s="2"/>
      <c r="L37" s="2"/>
      <c r="M37" s="2"/>
      <c r="N37" s="2"/>
      <c r="O37" s="2"/>
      <c r="P37" s="2"/>
    </row>
    <row r="38" spans="1:16" ht="15.75" x14ac:dyDescent="0.25">
      <c r="A38" s="3"/>
      <c r="B38" s="22" t="s">
        <v>46</v>
      </c>
      <c r="C38" s="46"/>
      <c r="D38" s="22"/>
      <c r="E38" s="22">
        <v>145</v>
      </c>
      <c r="F38" s="5"/>
      <c r="G38" s="5"/>
      <c r="H38" s="5"/>
      <c r="I38" s="5"/>
      <c r="J38" s="3"/>
      <c r="K38" s="2"/>
      <c r="L38" s="2"/>
      <c r="M38" s="2"/>
      <c r="N38" s="2"/>
      <c r="O38" s="2"/>
      <c r="P38" s="2"/>
    </row>
    <row r="39" spans="1:16" ht="15.75" x14ac:dyDescent="0.25">
      <c r="A39" s="3"/>
      <c r="B39" s="22" t="s">
        <v>320</v>
      </c>
      <c r="C39" s="46"/>
      <c r="D39" s="134">
        <v>45.4</v>
      </c>
      <c r="E39" s="134">
        <v>36.363636363636367</v>
      </c>
      <c r="F39" s="5"/>
      <c r="G39" s="5"/>
      <c r="H39" s="5"/>
      <c r="I39" s="5"/>
      <c r="J39" s="3"/>
      <c r="K39" s="2"/>
      <c r="L39" s="2"/>
      <c r="M39" s="2"/>
      <c r="N39" s="2"/>
      <c r="O39" s="2"/>
      <c r="P39" s="2"/>
    </row>
    <row r="40" spans="1:16" ht="15.75" x14ac:dyDescent="0.25">
      <c r="A40" s="3"/>
      <c r="B40" s="22" t="s">
        <v>48</v>
      </c>
      <c r="C40" s="46"/>
      <c r="D40" s="134">
        <v>29.09090909090909</v>
      </c>
      <c r="E40" s="134">
        <v>22</v>
      </c>
      <c r="F40" s="5"/>
      <c r="G40" s="5"/>
      <c r="H40" s="5"/>
      <c r="I40" s="5"/>
      <c r="J40" s="3"/>
      <c r="K40" s="2"/>
      <c r="L40" s="2"/>
      <c r="M40" s="2"/>
      <c r="N40" s="2"/>
      <c r="O40" s="2"/>
      <c r="P40" s="2"/>
    </row>
    <row r="41" spans="1:16" ht="15.75" x14ac:dyDescent="0.25">
      <c r="A41" s="3"/>
      <c r="B41" s="22" t="s">
        <v>49</v>
      </c>
      <c r="C41" s="46"/>
      <c r="D41" s="134">
        <v>9.0909090909090917</v>
      </c>
      <c r="E41" s="134">
        <v>7.2727272727272725</v>
      </c>
      <c r="F41" s="5"/>
      <c r="G41" s="5"/>
      <c r="H41" s="5"/>
      <c r="I41" s="5"/>
      <c r="J41" s="3"/>
      <c r="K41" s="2"/>
      <c r="L41" s="2"/>
      <c r="M41" s="2"/>
      <c r="N41" s="2"/>
      <c r="O41" s="2"/>
      <c r="P41" s="2"/>
    </row>
    <row r="42" spans="1:16" ht="15.75" x14ac:dyDescent="0.25">
      <c r="A42" s="3"/>
      <c r="B42" s="22" t="s">
        <v>50</v>
      </c>
      <c r="C42" s="46"/>
      <c r="D42" s="134">
        <v>8.7272727272727266</v>
      </c>
      <c r="E42" s="134">
        <v>7.2727272727272725</v>
      </c>
      <c r="F42" s="5"/>
      <c r="G42" s="5"/>
      <c r="H42" s="5"/>
      <c r="I42" s="5"/>
      <c r="J42" s="3"/>
      <c r="K42" s="2"/>
      <c r="L42" s="2"/>
      <c r="M42" s="2"/>
      <c r="N42" s="2"/>
      <c r="O42" s="2"/>
      <c r="P42" s="2"/>
    </row>
    <row r="43" spans="1:16" ht="15.75" x14ac:dyDescent="0.25">
      <c r="A43" s="3"/>
      <c r="B43" s="22" t="s">
        <v>23</v>
      </c>
      <c r="C43" s="46"/>
      <c r="D43" s="134">
        <v>3.6363636363636362</v>
      </c>
      <c r="E43" s="134">
        <v>3.6363636363636362</v>
      </c>
      <c r="F43" s="5"/>
      <c r="G43" s="5"/>
      <c r="H43" s="5"/>
      <c r="I43" s="5"/>
      <c r="J43" s="3"/>
      <c r="K43" s="2"/>
      <c r="L43" s="2"/>
      <c r="M43" s="2"/>
      <c r="N43" s="2"/>
      <c r="O43" s="2"/>
      <c r="P43" s="2"/>
    </row>
    <row r="44" spans="1:16" ht="15.75" x14ac:dyDescent="0.25">
      <c r="A44" s="3"/>
      <c r="B44" s="22" t="s">
        <v>21</v>
      </c>
      <c r="C44" s="46"/>
      <c r="D44" s="134">
        <v>0.8</v>
      </c>
      <c r="E44" s="134">
        <v>0.8</v>
      </c>
      <c r="F44" s="5"/>
      <c r="G44" s="5"/>
      <c r="H44" s="5"/>
      <c r="I44" s="5"/>
      <c r="J44" s="3"/>
      <c r="K44" s="2"/>
      <c r="L44" s="2"/>
      <c r="M44" s="2"/>
      <c r="N44" s="2"/>
      <c r="O44" s="2"/>
      <c r="P44" s="2"/>
    </row>
    <row r="45" spans="1:16" ht="15.75" x14ac:dyDescent="0.25">
      <c r="A45" s="3"/>
      <c r="B45" s="22" t="s">
        <v>165</v>
      </c>
      <c r="C45" s="46"/>
      <c r="D45" s="134">
        <v>6</v>
      </c>
      <c r="E45" s="134">
        <v>6</v>
      </c>
      <c r="F45" s="5"/>
      <c r="G45" s="5"/>
      <c r="H45" s="5"/>
      <c r="I45" s="5"/>
      <c r="J45" s="3"/>
      <c r="K45" s="2"/>
      <c r="L45" s="2"/>
      <c r="M45" s="2"/>
      <c r="N45" s="2"/>
      <c r="O45" s="2"/>
      <c r="P45" s="2"/>
    </row>
    <row r="46" spans="1:16" ht="15.75" x14ac:dyDescent="0.25">
      <c r="A46" s="3"/>
      <c r="B46" s="22" t="s">
        <v>52</v>
      </c>
      <c r="C46" s="46"/>
      <c r="D46" s="22">
        <v>1.35</v>
      </c>
      <c r="E46" s="22">
        <v>1</v>
      </c>
      <c r="F46" s="5"/>
      <c r="G46" s="5"/>
      <c r="H46" s="5"/>
      <c r="I46" s="5"/>
      <c r="J46" s="3"/>
      <c r="K46" s="2"/>
      <c r="L46" s="2"/>
      <c r="M46" s="2"/>
      <c r="N46" s="2"/>
      <c r="O46" s="2"/>
      <c r="P46" s="2"/>
    </row>
    <row r="47" spans="1:16" ht="31.5" x14ac:dyDescent="0.25">
      <c r="A47" s="3"/>
      <c r="B47" s="231" t="s">
        <v>322</v>
      </c>
      <c r="C47" s="49">
        <v>70</v>
      </c>
      <c r="D47" s="41"/>
      <c r="E47" s="41"/>
      <c r="F47" s="19">
        <v>10.68</v>
      </c>
      <c r="G47" s="19">
        <v>11.72</v>
      </c>
      <c r="H47" s="42">
        <v>5.74</v>
      </c>
      <c r="I47" s="19">
        <v>176.75</v>
      </c>
      <c r="J47" s="7" t="s">
        <v>326</v>
      </c>
      <c r="K47" s="2"/>
      <c r="L47" s="2"/>
      <c r="M47" s="2"/>
      <c r="N47" s="2"/>
      <c r="O47" s="2"/>
      <c r="P47" s="2"/>
    </row>
    <row r="48" spans="1:16" ht="15.75" x14ac:dyDescent="0.25">
      <c r="A48" s="3"/>
      <c r="B48" s="146" t="s">
        <v>323</v>
      </c>
      <c r="C48" s="50"/>
      <c r="D48" s="45">
        <v>66</v>
      </c>
      <c r="E48" s="45">
        <v>60</v>
      </c>
      <c r="F48" s="19"/>
      <c r="G48" s="19"/>
      <c r="H48" s="19"/>
      <c r="I48" s="19"/>
      <c r="J48" s="7" t="s">
        <v>17</v>
      </c>
      <c r="K48" s="2"/>
      <c r="L48" s="2"/>
      <c r="M48" s="2"/>
      <c r="N48" s="2"/>
      <c r="O48" s="2"/>
      <c r="P48" s="2"/>
    </row>
    <row r="49" spans="1:16" ht="15.75" x14ac:dyDescent="0.25">
      <c r="A49" s="3"/>
      <c r="B49" s="146" t="s">
        <v>29</v>
      </c>
      <c r="C49" s="50"/>
      <c r="D49" s="45">
        <v>13</v>
      </c>
      <c r="E49" s="45">
        <v>13</v>
      </c>
      <c r="F49" s="19"/>
      <c r="G49" s="19"/>
      <c r="H49" s="19"/>
      <c r="I49" s="19"/>
      <c r="J49" s="3"/>
      <c r="K49" s="2"/>
      <c r="L49" s="2"/>
      <c r="M49" s="2"/>
      <c r="N49" s="2"/>
      <c r="O49" s="2"/>
      <c r="P49" s="2"/>
    </row>
    <row r="50" spans="1:16" ht="15.75" x14ac:dyDescent="0.25">
      <c r="A50" s="3"/>
      <c r="B50" s="146" t="s">
        <v>324</v>
      </c>
      <c r="C50" s="50"/>
      <c r="D50" s="45">
        <v>16</v>
      </c>
      <c r="E50" s="45">
        <v>16</v>
      </c>
      <c r="F50" s="19"/>
      <c r="G50" s="19"/>
      <c r="H50" s="19"/>
      <c r="I50" s="19"/>
      <c r="J50" s="3"/>
      <c r="K50" s="2"/>
      <c r="L50" s="2"/>
      <c r="M50" s="2"/>
      <c r="N50" s="2"/>
      <c r="O50" s="2"/>
      <c r="P50" s="2"/>
    </row>
    <row r="51" spans="1:16" ht="15.75" x14ac:dyDescent="0.25">
      <c r="A51" s="3"/>
      <c r="B51" s="146" t="s">
        <v>325</v>
      </c>
      <c r="C51" s="50"/>
      <c r="D51" s="45">
        <v>7.5</v>
      </c>
      <c r="E51" s="45">
        <v>7.5</v>
      </c>
      <c r="F51" s="19"/>
      <c r="G51" s="19"/>
      <c r="H51" s="19"/>
      <c r="I51" s="19"/>
      <c r="J51" s="3"/>
      <c r="K51" s="2"/>
      <c r="L51" s="2"/>
      <c r="M51" s="2"/>
      <c r="N51" s="2"/>
      <c r="O51" s="2"/>
      <c r="P51" s="2"/>
    </row>
    <row r="52" spans="1:16" ht="15.75" x14ac:dyDescent="0.25">
      <c r="A52" s="3"/>
      <c r="B52" s="146" t="s">
        <v>266</v>
      </c>
      <c r="C52" s="50"/>
      <c r="D52" s="45">
        <v>5</v>
      </c>
      <c r="E52" s="45">
        <v>5</v>
      </c>
      <c r="F52" s="19"/>
      <c r="G52" s="19"/>
      <c r="H52" s="19"/>
      <c r="I52" s="19"/>
      <c r="J52" s="3"/>
      <c r="K52" s="2"/>
      <c r="L52" s="2"/>
      <c r="M52" s="2"/>
      <c r="N52" s="2"/>
      <c r="O52" s="2"/>
      <c r="P52" s="2"/>
    </row>
    <row r="53" spans="1:16" ht="15.75" x14ac:dyDescent="0.25">
      <c r="A53" s="3"/>
      <c r="B53" s="146" t="s">
        <v>21</v>
      </c>
      <c r="C53" s="50"/>
      <c r="D53" s="45">
        <v>0.5</v>
      </c>
      <c r="E53" s="45">
        <v>0.5</v>
      </c>
      <c r="F53" s="19"/>
      <c r="G53" s="19"/>
      <c r="H53" s="19"/>
      <c r="I53" s="19"/>
      <c r="J53" s="3"/>
      <c r="K53" s="2"/>
      <c r="L53" s="2"/>
      <c r="M53" s="2"/>
      <c r="N53" s="2"/>
      <c r="O53" s="2"/>
      <c r="P53" s="2"/>
    </row>
    <row r="54" spans="1:16" ht="15.75" x14ac:dyDescent="0.25">
      <c r="A54" s="233"/>
      <c r="B54" s="47" t="s">
        <v>457</v>
      </c>
      <c r="C54" s="11">
        <v>150</v>
      </c>
      <c r="D54" s="12"/>
      <c r="E54" s="12"/>
      <c r="F54" s="147">
        <v>2.79</v>
      </c>
      <c r="G54" s="147">
        <v>11.15</v>
      </c>
      <c r="H54" s="147">
        <v>16.920000000000002</v>
      </c>
      <c r="I54" s="147">
        <v>179.24</v>
      </c>
      <c r="J54" s="208" t="s">
        <v>458</v>
      </c>
      <c r="K54" s="2"/>
      <c r="L54" s="2"/>
      <c r="M54" s="2"/>
      <c r="N54" s="2"/>
      <c r="O54" s="2"/>
      <c r="P54" s="2"/>
    </row>
    <row r="55" spans="1:16" ht="15.75" x14ac:dyDescent="0.25">
      <c r="A55" s="233"/>
      <c r="B55" s="48" t="s">
        <v>48</v>
      </c>
      <c r="C55" s="11"/>
      <c r="D55" s="14">
        <v>64.5</v>
      </c>
      <c r="E55" s="14">
        <v>48</v>
      </c>
      <c r="F55" s="234"/>
      <c r="G55" s="234"/>
      <c r="H55" s="234"/>
      <c r="I55" s="234"/>
      <c r="J55" s="208" t="s">
        <v>17</v>
      </c>
      <c r="K55" s="2"/>
      <c r="L55" s="2"/>
      <c r="M55" s="2"/>
      <c r="N55" s="2"/>
      <c r="O55" s="2"/>
      <c r="P55" s="2"/>
    </row>
    <row r="56" spans="1:16" ht="15.75" x14ac:dyDescent="0.25">
      <c r="A56" s="233"/>
      <c r="B56" s="48" t="s">
        <v>49</v>
      </c>
      <c r="C56" s="11"/>
      <c r="D56" s="14">
        <v>45</v>
      </c>
      <c r="E56" s="14">
        <v>36</v>
      </c>
      <c r="F56" s="234"/>
      <c r="G56" s="234"/>
      <c r="H56" s="234"/>
      <c r="I56" s="234"/>
      <c r="J56" s="208"/>
      <c r="K56" s="2"/>
      <c r="L56" s="2"/>
      <c r="M56" s="2"/>
      <c r="N56" s="2"/>
      <c r="O56" s="2"/>
      <c r="P56" s="2"/>
    </row>
    <row r="57" spans="1:16" ht="15.75" x14ac:dyDescent="0.25">
      <c r="A57" s="233"/>
      <c r="B57" s="48" t="s">
        <v>162</v>
      </c>
      <c r="C57" s="12"/>
      <c r="D57" s="14">
        <v>52.5</v>
      </c>
      <c r="E57" s="14">
        <v>42</v>
      </c>
      <c r="F57" s="234"/>
      <c r="G57" s="234"/>
      <c r="H57" s="234"/>
      <c r="I57" s="234"/>
      <c r="J57" s="208"/>
      <c r="K57" s="2"/>
      <c r="L57" s="2"/>
      <c r="M57" s="2"/>
      <c r="N57" s="2"/>
      <c r="O57" s="2"/>
      <c r="P57" s="2"/>
    </row>
    <row r="58" spans="1:16" ht="15.75" x14ac:dyDescent="0.25">
      <c r="A58" s="233"/>
      <c r="B58" s="48" t="s">
        <v>50</v>
      </c>
      <c r="C58" s="12"/>
      <c r="D58" s="14">
        <v>19</v>
      </c>
      <c r="E58" s="14">
        <v>16</v>
      </c>
      <c r="F58" s="234"/>
      <c r="G58" s="234"/>
      <c r="H58" s="234"/>
      <c r="I58" s="234"/>
      <c r="J58" s="208"/>
      <c r="K58" s="2"/>
      <c r="L58" s="2"/>
      <c r="M58" s="2"/>
      <c r="N58" s="2"/>
      <c r="O58" s="2"/>
      <c r="P58" s="2"/>
    </row>
    <row r="59" spans="1:16" ht="15.75" x14ac:dyDescent="0.25">
      <c r="A59" s="233"/>
      <c r="B59" s="13" t="s">
        <v>51</v>
      </c>
      <c r="C59" s="12"/>
      <c r="D59" s="14">
        <v>4.5</v>
      </c>
      <c r="E59" s="14">
        <v>4.5</v>
      </c>
      <c r="F59" s="13"/>
      <c r="G59" s="13"/>
      <c r="H59" s="13"/>
      <c r="I59" s="13"/>
      <c r="J59" s="208"/>
      <c r="K59" s="2"/>
      <c r="L59" s="2"/>
      <c r="M59" s="2"/>
      <c r="N59" s="2"/>
      <c r="O59" s="2"/>
      <c r="P59" s="2"/>
    </row>
    <row r="60" spans="1:16" ht="15.75" x14ac:dyDescent="0.25">
      <c r="A60" s="233"/>
      <c r="B60" s="13" t="s">
        <v>21</v>
      </c>
      <c r="C60" s="12"/>
      <c r="D60" s="14">
        <v>0.8</v>
      </c>
      <c r="E60" s="14">
        <v>0.8</v>
      </c>
      <c r="F60" s="13"/>
      <c r="G60" s="13"/>
      <c r="H60" s="13"/>
      <c r="I60" s="13"/>
      <c r="J60" s="208"/>
      <c r="K60" s="2"/>
      <c r="L60" s="2"/>
      <c r="M60" s="2"/>
      <c r="N60" s="2"/>
      <c r="O60" s="2"/>
      <c r="P60" s="2"/>
    </row>
    <row r="61" spans="1:16" ht="15.75" x14ac:dyDescent="0.25">
      <c r="A61" s="233"/>
      <c r="B61" s="13" t="s">
        <v>52</v>
      </c>
      <c r="C61" s="12"/>
      <c r="D61" s="14">
        <v>2.7</v>
      </c>
      <c r="E61" s="14">
        <v>2</v>
      </c>
      <c r="F61" s="13"/>
      <c r="G61" s="13"/>
      <c r="H61" s="13"/>
      <c r="I61" s="13"/>
      <c r="J61" s="208"/>
      <c r="K61" s="2"/>
      <c r="L61" s="2"/>
      <c r="M61" s="2"/>
      <c r="N61" s="2"/>
      <c r="O61" s="2"/>
      <c r="P61" s="2"/>
    </row>
    <row r="62" spans="1:16" ht="15.75" x14ac:dyDescent="0.25">
      <c r="A62" s="233"/>
      <c r="B62" s="16" t="s">
        <v>460</v>
      </c>
      <c r="C62" s="12"/>
      <c r="D62" s="14"/>
      <c r="E62" s="17">
        <v>45</v>
      </c>
      <c r="F62" s="13"/>
      <c r="G62" s="13"/>
      <c r="H62" s="13"/>
      <c r="I62" s="13"/>
      <c r="J62" s="208"/>
      <c r="K62" s="2"/>
      <c r="L62" s="2"/>
      <c r="M62" s="2"/>
      <c r="N62" s="2"/>
      <c r="O62" s="2"/>
      <c r="P62" s="2"/>
    </row>
    <row r="63" spans="1:16" ht="15.75" x14ac:dyDescent="0.25">
      <c r="A63" s="233"/>
      <c r="B63" s="13" t="s">
        <v>28</v>
      </c>
      <c r="C63" s="12"/>
      <c r="D63" s="14">
        <v>34</v>
      </c>
      <c r="E63" s="14">
        <v>34</v>
      </c>
      <c r="F63" s="13"/>
      <c r="G63" s="13"/>
      <c r="H63" s="13"/>
      <c r="I63" s="13"/>
      <c r="J63" s="68"/>
      <c r="K63" s="2"/>
      <c r="L63" s="2"/>
      <c r="M63" s="2"/>
      <c r="N63" s="2"/>
      <c r="O63" s="2"/>
      <c r="P63" s="2"/>
    </row>
    <row r="64" spans="1:16" ht="15.75" x14ac:dyDescent="0.25">
      <c r="A64" s="233"/>
      <c r="B64" s="13" t="s">
        <v>165</v>
      </c>
      <c r="C64" s="12"/>
      <c r="D64" s="14">
        <v>11</v>
      </c>
      <c r="E64" s="14">
        <v>11</v>
      </c>
      <c r="F64" s="13"/>
      <c r="G64" s="13"/>
      <c r="H64" s="13"/>
      <c r="I64" s="13"/>
      <c r="J64" s="68"/>
      <c r="K64" s="2"/>
      <c r="L64" s="2"/>
      <c r="M64" s="2"/>
      <c r="N64" s="2"/>
      <c r="O64" s="2"/>
      <c r="P64" s="2"/>
    </row>
    <row r="65" spans="1:16" ht="15.75" x14ac:dyDescent="0.25">
      <c r="A65" s="233"/>
      <c r="B65" s="13" t="s">
        <v>57</v>
      </c>
      <c r="C65" s="12"/>
      <c r="D65" s="14">
        <v>3</v>
      </c>
      <c r="E65" s="14">
        <v>3</v>
      </c>
      <c r="F65" s="13"/>
      <c r="G65" s="13"/>
      <c r="H65" s="13"/>
      <c r="I65" s="13"/>
      <c r="J65" s="68"/>
      <c r="K65" s="2"/>
      <c r="L65" s="2"/>
      <c r="M65" s="2"/>
      <c r="N65" s="2"/>
      <c r="O65" s="2"/>
      <c r="P65" s="2"/>
    </row>
    <row r="66" spans="1:16" ht="15.75" x14ac:dyDescent="0.25">
      <c r="A66" s="233"/>
      <c r="B66" s="13" t="s">
        <v>21</v>
      </c>
      <c r="C66" s="12"/>
      <c r="D66" s="14">
        <v>0.45</v>
      </c>
      <c r="E66" s="14">
        <v>0.45</v>
      </c>
      <c r="F66" s="13"/>
      <c r="G66" s="13"/>
      <c r="H66" s="13"/>
      <c r="I66" s="13"/>
      <c r="J66" s="68"/>
      <c r="K66" s="2"/>
      <c r="L66" s="2"/>
      <c r="M66" s="2"/>
      <c r="N66" s="2"/>
      <c r="O66" s="2"/>
      <c r="P66" s="2"/>
    </row>
    <row r="67" spans="1:16" ht="15.75" x14ac:dyDescent="0.25">
      <c r="A67" s="233"/>
      <c r="B67" s="13" t="s">
        <v>55</v>
      </c>
      <c r="C67" s="12"/>
      <c r="D67" s="14">
        <v>0.02</v>
      </c>
      <c r="E67" s="14">
        <v>0.02</v>
      </c>
      <c r="F67" s="13"/>
      <c r="G67" s="13"/>
      <c r="H67" s="13"/>
      <c r="I67" s="13"/>
      <c r="J67" s="68"/>
      <c r="K67" s="2"/>
      <c r="L67" s="2"/>
      <c r="M67" s="2"/>
      <c r="N67" s="2"/>
      <c r="O67" s="2"/>
      <c r="P67" s="2"/>
    </row>
    <row r="68" spans="1:16" ht="30" x14ac:dyDescent="0.25">
      <c r="A68" s="3"/>
      <c r="B68" s="10" t="s">
        <v>407</v>
      </c>
      <c r="C68" s="64">
        <v>180</v>
      </c>
      <c r="D68" s="11"/>
      <c r="E68" s="11"/>
      <c r="F68" s="19">
        <v>0.61</v>
      </c>
      <c r="G68" s="19">
        <v>0</v>
      </c>
      <c r="H68" s="19">
        <v>8.69</v>
      </c>
      <c r="I68" s="19">
        <v>51.12</v>
      </c>
      <c r="J68" s="7" t="s">
        <v>408</v>
      </c>
      <c r="K68" s="250"/>
      <c r="L68" s="2"/>
      <c r="M68" s="2"/>
      <c r="N68" s="2"/>
      <c r="O68" s="2"/>
      <c r="P68" s="2"/>
    </row>
    <row r="69" spans="1:16" ht="15.75" x14ac:dyDescent="0.25">
      <c r="A69" s="3"/>
      <c r="B69" s="13" t="s">
        <v>222</v>
      </c>
      <c r="C69" s="13"/>
      <c r="D69" s="14">
        <v>18</v>
      </c>
      <c r="E69" s="14">
        <v>18</v>
      </c>
      <c r="F69" s="5"/>
      <c r="G69" s="5"/>
      <c r="H69" s="5"/>
      <c r="I69" s="5"/>
      <c r="J69" s="7" t="s">
        <v>43</v>
      </c>
      <c r="K69" s="2"/>
      <c r="L69" s="2"/>
      <c r="M69" s="2"/>
      <c r="N69" s="2"/>
      <c r="O69" s="2"/>
      <c r="P69" s="2"/>
    </row>
    <row r="70" spans="1:16" ht="15.75" x14ac:dyDescent="0.25">
      <c r="A70" s="3"/>
      <c r="B70" s="13" t="s">
        <v>20</v>
      </c>
      <c r="C70" s="12"/>
      <c r="D70" s="14"/>
      <c r="E70" s="14"/>
      <c r="F70" s="5"/>
      <c r="G70" s="5"/>
      <c r="H70" s="5"/>
      <c r="I70" s="5"/>
      <c r="J70" s="3"/>
      <c r="K70" s="2"/>
      <c r="L70" s="2"/>
      <c r="M70" s="2"/>
      <c r="N70" s="2"/>
      <c r="O70" s="2"/>
      <c r="P70" s="2"/>
    </row>
    <row r="71" spans="1:16" ht="15.75" x14ac:dyDescent="0.25">
      <c r="A71" s="3"/>
      <c r="B71" s="13" t="s">
        <v>28</v>
      </c>
      <c r="C71" s="12"/>
      <c r="D71" s="14">
        <v>180</v>
      </c>
      <c r="E71" s="14">
        <v>180</v>
      </c>
      <c r="F71" s="5"/>
      <c r="G71" s="5"/>
      <c r="H71" s="5"/>
      <c r="I71" s="5"/>
      <c r="J71" s="3"/>
      <c r="K71" s="2"/>
      <c r="L71" s="2"/>
      <c r="M71" s="2"/>
      <c r="N71" s="2"/>
      <c r="O71" s="2"/>
      <c r="P71" s="2"/>
    </row>
    <row r="72" spans="1:16" ht="15.75" x14ac:dyDescent="0.25">
      <c r="A72" s="3"/>
      <c r="B72" s="18" t="s">
        <v>29</v>
      </c>
      <c r="C72" s="27">
        <v>35</v>
      </c>
      <c r="D72" s="46">
        <v>35</v>
      </c>
      <c r="E72" s="46">
        <v>35</v>
      </c>
      <c r="F72" s="27">
        <v>2.66</v>
      </c>
      <c r="G72" s="27">
        <v>0.315</v>
      </c>
      <c r="H72" s="27">
        <v>16.344999999999999</v>
      </c>
      <c r="I72" s="27">
        <v>80.849999999999994</v>
      </c>
      <c r="J72" s="3"/>
      <c r="K72" s="2"/>
      <c r="L72" s="2"/>
      <c r="M72" s="2"/>
      <c r="N72" s="2"/>
      <c r="O72" s="2"/>
      <c r="P72" s="2"/>
    </row>
    <row r="73" spans="1:16" ht="30" x14ac:dyDescent="0.25">
      <c r="A73" s="3"/>
      <c r="B73" s="10" t="s">
        <v>30</v>
      </c>
      <c r="C73" s="27">
        <v>20</v>
      </c>
      <c r="D73" s="46">
        <v>20</v>
      </c>
      <c r="E73" s="46">
        <v>20</v>
      </c>
      <c r="F73" s="11">
        <v>1.54</v>
      </c>
      <c r="G73" s="11">
        <v>0.28000000000000003</v>
      </c>
      <c r="H73" s="11">
        <v>7.52</v>
      </c>
      <c r="I73" s="11">
        <v>40.200000000000003</v>
      </c>
      <c r="J73" s="3"/>
      <c r="K73" s="2"/>
      <c r="L73" s="2"/>
      <c r="M73" s="2"/>
      <c r="N73" s="2"/>
      <c r="O73" s="2"/>
      <c r="P73" s="2"/>
    </row>
    <row r="74" spans="1:16" ht="15.75" x14ac:dyDescent="0.25">
      <c r="A74" s="26" t="s">
        <v>70</v>
      </c>
      <c r="B74" s="25"/>
      <c r="C74" s="29">
        <f>SUM(C26:C73)</f>
        <v>705</v>
      </c>
      <c r="D74" s="25"/>
      <c r="E74" s="25"/>
      <c r="F74" s="53">
        <f>SUM(F26:F73)</f>
        <v>24.009999999999998</v>
      </c>
      <c r="G74" s="53">
        <f>SUM(G26:G73)</f>
        <v>35.134999999999998</v>
      </c>
      <c r="H74" s="53">
        <f>SUM(H26:H73)</f>
        <v>68.954999999999998</v>
      </c>
      <c r="I74" s="53">
        <f>SUM(I26:I73)</f>
        <v>702.41000000000008</v>
      </c>
      <c r="J74" s="25"/>
      <c r="K74" s="2"/>
      <c r="L74" s="2"/>
      <c r="M74" s="2"/>
      <c r="N74" s="2"/>
      <c r="O74" s="2"/>
      <c r="P74" s="2"/>
    </row>
    <row r="75" spans="1:16" ht="30" x14ac:dyDescent="0.25">
      <c r="A75" s="54" t="s">
        <v>71</v>
      </c>
      <c r="B75" s="132" t="s">
        <v>412</v>
      </c>
      <c r="C75" s="56">
        <v>50</v>
      </c>
      <c r="D75" s="63">
        <v>50</v>
      </c>
      <c r="E75" s="63">
        <v>50</v>
      </c>
      <c r="F75" s="264">
        <v>3.75</v>
      </c>
      <c r="G75" s="264">
        <v>5.9</v>
      </c>
      <c r="H75" s="264">
        <v>37.200000000000003</v>
      </c>
      <c r="I75" s="264">
        <v>218</v>
      </c>
      <c r="J75" s="7"/>
      <c r="K75" s="2"/>
      <c r="L75" s="2"/>
      <c r="M75" s="2"/>
      <c r="N75" s="2"/>
      <c r="O75" s="2"/>
      <c r="P75" s="2"/>
    </row>
    <row r="76" spans="1:16" ht="33.75" customHeight="1" x14ac:dyDescent="0.25">
      <c r="A76" s="54"/>
      <c r="B76" s="59" t="s">
        <v>72</v>
      </c>
      <c r="C76" s="61">
        <v>200</v>
      </c>
      <c r="D76" s="60">
        <v>206</v>
      </c>
      <c r="E76" s="60">
        <v>200</v>
      </c>
      <c r="F76" s="64">
        <v>6</v>
      </c>
      <c r="G76" s="64">
        <v>5</v>
      </c>
      <c r="H76" s="64">
        <v>8.4</v>
      </c>
      <c r="I76" s="64">
        <v>102</v>
      </c>
      <c r="J76" s="54" t="s">
        <v>73</v>
      </c>
      <c r="K76" s="2"/>
      <c r="L76" s="2"/>
      <c r="M76" s="2"/>
      <c r="N76" s="2"/>
      <c r="O76" s="2"/>
      <c r="P76" s="2"/>
    </row>
    <row r="77" spans="1:16" ht="15.75" x14ac:dyDescent="0.25">
      <c r="A77" s="26" t="s">
        <v>74</v>
      </c>
      <c r="B77" s="25"/>
      <c r="C77" s="29">
        <f>SUM(C75:C76)</f>
        <v>250</v>
      </c>
      <c r="D77" s="25"/>
      <c r="E77" s="25"/>
      <c r="F77" s="53">
        <f>SUM(F75:F76)</f>
        <v>9.75</v>
      </c>
      <c r="G77" s="53">
        <f>SUM(G75:G76)</f>
        <v>10.9</v>
      </c>
      <c r="H77" s="53">
        <f>SUM(H75:H76)</f>
        <v>45.6</v>
      </c>
      <c r="I77" s="53">
        <f>SUM(I75:I76)</f>
        <v>320</v>
      </c>
      <c r="J77" s="25"/>
      <c r="K77" s="2"/>
      <c r="L77" s="2"/>
      <c r="M77" s="2"/>
      <c r="N77" s="2"/>
      <c r="O77" s="2"/>
      <c r="P77" s="2"/>
    </row>
    <row r="78" spans="1:16" ht="15.75" x14ac:dyDescent="0.25">
      <c r="A78" s="54" t="s">
        <v>75</v>
      </c>
      <c r="B78" s="18" t="s">
        <v>399</v>
      </c>
      <c r="C78" s="11">
        <v>60</v>
      </c>
      <c r="D78" s="209"/>
      <c r="E78" s="209"/>
      <c r="F78" s="264">
        <v>1.1399999999999999</v>
      </c>
      <c r="G78" s="264">
        <v>0.96</v>
      </c>
      <c r="H78" s="264">
        <v>10.26</v>
      </c>
      <c r="I78" s="264">
        <v>54.6</v>
      </c>
      <c r="J78" s="19" t="s">
        <v>401</v>
      </c>
      <c r="K78" s="2"/>
      <c r="L78" s="2"/>
      <c r="M78" s="2"/>
      <c r="N78" s="2"/>
      <c r="O78" s="2"/>
      <c r="P78" s="2"/>
    </row>
    <row r="79" spans="1:16" ht="15.75" x14ac:dyDescent="0.25">
      <c r="A79" s="19"/>
      <c r="B79" s="13" t="s">
        <v>400</v>
      </c>
      <c r="C79" s="11"/>
      <c r="D79" s="14">
        <v>100</v>
      </c>
      <c r="E79" s="14">
        <v>60</v>
      </c>
      <c r="F79" s="264"/>
      <c r="G79" s="264"/>
      <c r="H79" s="264"/>
      <c r="I79" s="264"/>
      <c r="J79" s="19" t="s">
        <v>253</v>
      </c>
      <c r="K79" s="2"/>
      <c r="L79" s="2"/>
      <c r="M79" s="2"/>
      <c r="N79" s="2"/>
      <c r="O79" s="2"/>
      <c r="P79" s="2"/>
    </row>
    <row r="80" spans="1:16" ht="15.75" x14ac:dyDescent="0.25">
      <c r="A80" s="19"/>
      <c r="B80" s="13"/>
      <c r="C80" s="11"/>
      <c r="D80" s="14"/>
      <c r="E80" s="14"/>
      <c r="F80" s="264"/>
      <c r="G80" s="264"/>
      <c r="H80" s="264"/>
      <c r="I80" s="264"/>
      <c r="J80" s="209"/>
      <c r="K80" s="2"/>
      <c r="L80" s="2"/>
      <c r="M80" s="2"/>
      <c r="N80" s="2"/>
      <c r="O80" s="2"/>
      <c r="P80" s="2"/>
    </row>
    <row r="81" spans="1:16" ht="15.75" x14ac:dyDescent="0.25">
      <c r="B81" s="18" t="s">
        <v>334</v>
      </c>
      <c r="C81" s="11">
        <v>220</v>
      </c>
      <c r="D81" s="19"/>
      <c r="E81" s="19"/>
      <c r="F81" s="264">
        <v>20.88</v>
      </c>
      <c r="G81" s="264">
        <v>12.61</v>
      </c>
      <c r="H81" s="264">
        <v>51.72</v>
      </c>
      <c r="I81" s="264">
        <v>404.78</v>
      </c>
      <c r="J81" s="19" t="s">
        <v>420</v>
      </c>
      <c r="K81" s="2"/>
      <c r="L81" s="2"/>
      <c r="M81" s="2"/>
      <c r="N81" s="2"/>
      <c r="O81" s="2"/>
      <c r="P81" s="2"/>
    </row>
    <row r="82" spans="1:16" ht="25.5" x14ac:dyDescent="0.25">
      <c r="A82" s="54"/>
      <c r="B82" s="340" t="s">
        <v>327</v>
      </c>
      <c r="C82" s="11"/>
      <c r="D82" s="14">
        <v>124.6</v>
      </c>
      <c r="E82" s="14">
        <v>103</v>
      </c>
      <c r="F82" s="263"/>
      <c r="G82" s="263"/>
      <c r="H82" s="263"/>
      <c r="I82" s="263"/>
      <c r="J82" s="19" t="s">
        <v>43</v>
      </c>
      <c r="K82" s="2"/>
      <c r="L82" s="2"/>
      <c r="M82" s="2"/>
      <c r="N82" s="2"/>
      <c r="O82" s="2"/>
      <c r="P82" s="2"/>
    </row>
    <row r="83" spans="1:16" ht="15.75" x14ac:dyDescent="0.25">
      <c r="A83" s="54"/>
      <c r="B83" s="362" t="s">
        <v>328</v>
      </c>
      <c r="C83" s="11"/>
      <c r="D83" s="14"/>
      <c r="E83" s="14">
        <v>70</v>
      </c>
      <c r="F83" s="263"/>
      <c r="G83" s="263"/>
      <c r="H83" s="263"/>
      <c r="I83" s="263"/>
      <c r="J83" s="19"/>
      <c r="K83" s="2"/>
      <c r="L83" s="2"/>
      <c r="M83" s="2"/>
      <c r="N83" s="2"/>
      <c r="O83" s="2"/>
      <c r="P83" s="2"/>
    </row>
    <row r="84" spans="1:16" ht="15.75" x14ac:dyDescent="0.25">
      <c r="A84" s="54"/>
      <c r="B84" s="363" t="s">
        <v>117</v>
      </c>
      <c r="C84" s="11"/>
      <c r="D84" s="14">
        <v>51</v>
      </c>
      <c r="E84" s="14">
        <v>51</v>
      </c>
      <c r="F84" s="263"/>
      <c r="G84" s="263"/>
      <c r="H84" s="263"/>
      <c r="I84" s="263"/>
      <c r="J84" s="19"/>
      <c r="K84" s="2"/>
      <c r="L84" s="2"/>
      <c r="M84" s="2"/>
      <c r="N84" s="2"/>
      <c r="O84" s="2"/>
      <c r="P84" s="2"/>
    </row>
    <row r="85" spans="1:16" ht="15.75" x14ac:dyDescent="0.25">
      <c r="A85" s="54"/>
      <c r="B85" s="364" t="s">
        <v>329</v>
      </c>
      <c r="C85" s="11"/>
      <c r="D85" s="14"/>
      <c r="E85" s="14">
        <v>150</v>
      </c>
      <c r="F85" s="263"/>
      <c r="G85" s="263"/>
      <c r="H85" s="263"/>
      <c r="I85" s="263"/>
      <c r="J85" s="19"/>
      <c r="K85" s="2"/>
      <c r="L85" s="2"/>
      <c r="M85" s="2"/>
      <c r="N85" s="2"/>
      <c r="O85" s="2"/>
      <c r="P85" s="2"/>
    </row>
    <row r="86" spans="1:16" ht="15.75" x14ac:dyDescent="0.25">
      <c r="A86" s="54"/>
      <c r="B86" s="340" t="s">
        <v>330</v>
      </c>
      <c r="C86" s="11"/>
      <c r="D86" s="14">
        <v>52</v>
      </c>
      <c r="E86" s="14">
        <v>44</v>
      </c>
      <c r="F86" s="263"/>
      <c r="G86" s="263"/>
      <c r="H86" s="263"/>
      <c r="I86" s="263"/>
      <c r="J86" s="19"/>
      <c r="K86" s="2"/>
      <c r="L86" s="2"/>
      <c r="M86" s="2"/>
      <c r="N86" s="2"/>
      <c r="O86" s="2"/>
      <c r="P86" s="2"/>
    </row>
    <row r="87" spans="1:16" ht="25.5" x14ac:dyDescent="0.25">
      <c r="A87" s="54"/>
      <c r="B87" s="340" t="s">
        <v>61</v>
      </c>
      <c r="C87" s="11"/>
      <c r="D87" s="14">
        <v>5</v>
      </c>
      <c r="E87" s="14">
        <v>5</v>
      </c>
      <c r="F87" s="263"/>
      <c r="G87" s="263"/>
      <c r="H87" s="263"/>
      <c r="I87" s="263"/>
      <c r="J87" s="19"/>
      <c r="K87" s="2"/>
      <c r="L87" s="2"/>
      <c r="M87" s="2"/>
      <c r="N87" s="2"/>
      <c r="O87" s="2"/>
      <c r="P87" s="2"/>
    </row>
    <row r="88" spans="1:16" ht="15.75" x14ac:dyDescent="0.25">
      <c r="A88" s="54"/>
      <c r="B88" s="362" t="s">
        <v>331</v>
      </c>
      <c r="C88" s="11"/>
      <c r="D88" s="14"/>
      <c r="E88" s="14">
        <v>22</v>
      </c>
      <c r="F88" s="263"/>
      <c r="G88" s="263"/>
      <c r="H88" s="263"/>
      <c r="I88" s="263"/>
      <c r="J88" s="19"/>
      <c r="K88" s="2"/>
      <c r="L88" s="2"/>
      <c r="M88" s="2"/>
      <c r="N88" s="2"/>
      <c r="O88" s="2"/>
      <c r="P88" s="2"/>
    </row>
    <row r="89" spans="1:16" ht="25.5" x14ac:dyDescent="0.25">
      <c r="A89" s="54"/>
      <c r="B89" s="340" t="s">
        <v>61</v>
      </c>
      <c r="C89" s="11"/>
      <c r="D89" s="14">
        <v>3</v>
      </c>
      <c r="E89" s="14">
        <v>3</v>
      </c>
      <c r="F89" s="263"/>
      <c r="G89" s="263"/>
      <c r="H89" s="263"/>
      <c r="I89" s="263"/>
      <c r="J89" s="19"/>
      <c r="K89" s="2"/>
      <c r="L89" s="2"/>
      <c r="M89" s="2"/>
      <c r="N89" s="2"/>
      <c r="O89" s="2"/>
      <c r="P89" s="2"/>
    </row>
    <row r="90" spans="1:16" ht="15.75" x14ac:dyDescent="0.25">
      <c r="A90" s="54"/>
      <c r="B90" s="363" t="s">
        <v>109</v>
      </c>
      <c r="C90" s="11"/>
      <c r="D90" s="14" t="s">
        <v>81</v>
      </c>
      <c r="E90" s="14">
        <v>8</v>
      </c>
      <c r="F90" s="263"/>
      <c r="G90" s="263"/>
      <c r="H90" s="263"/>
      <c r="I90" s="263"/>
      <c r="J90" s="19"/>
      <c r="K90" s="2"/>
      <c r="L90" s="2"/>
      <c r="M90" s="2"/>
      <c r="N90" s="2"/>
      <c r="O90" s="2"/>
      <c r="P90" s="2"/>
    </row>
    <row r="91" spans="1:16" ht="15.75" x14ac:dyDescent="0.25">
      <c r="A91" s="54"/>
      <c r="B91" s="340" t="s">
        <v>332</v>
      </c>
      <c r="C91" s="17"/>
      <c r="D91" s="14">
        <v>5</v>
      </c>
      <c r="E91" s="14">
        <v>5</v>
      </c>
      <c r="F91" s="263"/>
      <c r="G91" s="263"/>
      <c r="H91" s="263"/>
      <c r="I91" s="263"/>
      <c r="J91" s="209"/>
      <c r="K91" s="2"/>
      <c r="L91" s="2"/>
      <c r="M91" s="2"/>
      <c r="N91" s="2"/>
      <c r="O91" s="2"/>
      <c r="P91" s="2"/>
    </row>
    <row r="92" spans="1:16" ht="15.75" x14ac:dyDescent="0.25">
      <c r="A92" s="54"/>
      <c r="B92" s="362" t="s">
        <v>333</v>
      </c>
      <c r="C92" s="17"/>
      <c r="D92" s="14"/>
      <c r="E92" s="14">
        <v>258</v>
      </c>
      <c r="F92" s="263"/>
      <c r="G92" s="263"/>
      <c r="H92" s="263"/>
      <c r="I92" s="263"/>
      <c r="J92" s="209"/>
      <c r="K92" s="2"/>
      <c r="L92" s="2"/>
      <c r="M92" s="2"/>
      <c r="N92" s="2"/>
      <c r="O92" s="2"/>
      <c r="P92" s="2"/>
    </row>
    <row r="93" spans="1:16" ht="15.75" x14ac:dyDescent="0.25">
      <c r="A93" s="54"/>
      <c r="B93" s="13" t="s">
        <v>21</v>
      </c>
      <c r="C93" s="17"/>
      <c r="D93" s="14">
        <v>1</v>
      </c>
      <c r="E93" s="14">
        <v>1</v>
      </c>
      <c r="F93" s="263"/>
      <c r="G93" s="263"/>
      <c r="H93" s="263"/>
      <c r="I93" s="263"/>
      <c r="J93" s="343"/>
      <c r="K93" s="2"/>
      <c r="L93" s="2"/>
      <c r="M93" s="2"/>
      <c r="N93" s="2"/>
      <c r="O93" s="2"/>
      <c r="P93" s="2"/>
    </row>
    <row r="94" spans="1:16" ht="15.75" x14ac:dyDescent="0.25">
      <c r="A94" s="3"/>
      <c r="B94" s="329" t="s">
        <v>238</v>
      </c>
      <c r="C94" s="11">
        <v>200</v>
      </c>
      <c r="D94" s="14"/>
      <c r="E94" s="14"/>
      <c r="F94" s="19">
        <v>0.125</v>
      </c>
      <c r="G94" s="19">
        <v>0</v>
      </c>
      <c r="H94" s="19">
        <v>22.63</v>
      </c>
      <c r="I94" s="19">
        <v>88.25</v>
      </c>
      <c r="J94" s="19"/>
      <c r="K94" s="2"/>
      <c r="L94" s="2"/>
      <c r="M94" s="2"/>
      <c r="N94" s="2"/>
      <c r="O94" s="2"/>
      <c r="P94" s="2"/>
    </row>
    <row r="95" spans="1:16" ht="15.75" x14ac:dyDescent="0.25">
      <c r="A95" s="3"/>
      <c r="B95" s="13" t="s">
        <v>239</v>
      </c>
      <c r="C95" s="12"/>
      <c r="D95" s="14">
        <v>25</v>
      </c>
      <c r="E95" s="14">
        <v>25</v>
      </c>
      <c r="F95" s="19"/>
      <c r="G95" s="19"/>
      <c r="H95" s="19"/>
      <c r="I95" s="19"/>
      <c r="J95" s="19"/>
      <c r="K95" s="2"/>
      <c r="L95" s="2"/>
      <c r="M95" s="2"/>
      <c r="N95" s="2"/>
      <c r="O95" s="2"/>
      <c r="P95" s="2"/>
    </row>
    <row r="96" spans="1:16" ht="15.75" x14ac:dyDescent="0.25">
      <c r="A96" s="3"/>
      <c r="B96" s="13" t="s">
        <v>208</v>
      </c>
      <c r="C96" s="12"/>
      <c r="D96" s="14">
        <v>185</v>
      </c>
      <c r="E96" s="14">
        <v>185</v>
      </c>
      <c r="F96" s="19"/>
      <c r="G96" s="19"/>
      <c r="H96" s="19"/>
      <c r="I96" s="19"/>
      <c r="J96" s="243"/>
      <c r="K96" s="2"/>
      <c r="L96" s="2"/>
      <c r="M96" s="2"/>
      <c r="N96" s="2"/>
      <c r="O96" s="2"/>
      <c r="P96" s="2"/>
    </row>
    <row r="97" spans="1:16" ht="15.75" x14ac:dyDescent="0.25">
      <c r="A97" s="2"/>
      <c r="B97" s="18" t="s">
        <v>29</v>
      </c>
      <c r="C97" s="27">
        <v>30</v>
      </c>
      <c r="D97" s="46">
        <v>30</v>
      </c>
      <c r="E97" s="46">
        <v>30</v>
      </c>
      <c r="F97" s="11">
        <v>2.2799999999999998</v>
      </c>
      <c r="G97" s="11">
        <v>0.27</v>
      </c>
      <c r="H97" s="11">
        <v>14.01</v>
      </c>
      <c r="I97" s="11">
        <v>69.3</v>
      </c>
      <c r="J97" s="3"/>
      <c r="K97" s="2"/>
      <c r="L97" s="2"/>
      <c r="M97" s="2"/>
      <c r="N97" s="2"/>
      <c r="O97" s="2"/>
      <c r="P97" s="2"/>
    </row>
    <row r="98" spans="1:16" ht="30" x14ac:dyDescent="0.25">
      <c r="A98" s="3"/>
      <c r="B98" s="10" t="s">
        <v>30</v>
      </c>
      <c r="C98" s="27">
        <v>10</v>
      </c>
      <c r="D98" s="46">
        <v>10</v>
      </c>
      <c r="E98" s="46">
        <v>10</v>
      </c>
      <c r="F98" s="27">
        <v>0.77</v>
      </c>
      <c r="G98" s="27">
        <v>0.14000000000000001</v>
      </c>
      <c r="H98" s="27">
        <v>3.76</v>
      </c>
      <c r="I98" s="27">
        <v>20.100000000000001</v>
      </c>
      <c r="J98" s="3"/>
      <c r="K98" s="2"/>
      <c r="L98" s="2"/>
      <c r="M98" s="2"/>
      <c r="N98" s="2"/>
      <c r="O98" s="2"/>
      <c r="P98" s="2"/>
    </row>
    <row r="99" spans="1:16" ht="15.75" x14ac:dyDescent="0.25">
      <c r="A99" s="26" t="s">
        <v>83</v>
      </c>
      <c r="B99" s="26"/>
      <c r="C99" s="29">
        <f>SUM(C81:C98)</f>
        <v>460</v>
      </c>
      <c r="D99" s="26"/>
      <c r="E99" s="26"/>
      <c r="F99" s="155">
        <f>SUM(F78:F98)</f>
        <v>25.195</v>
      </c>
      <c r="G99" s="155">
        <f>SUM(G78:G98)</f>
        <v>13.98</v>
      </c>
      <c r="H99" s="155">
        <f>SUM(H78:H98)</f>
        <v>102.38000000000001</v>
      </c>
      <c r="I99" s="155">
        <f>SUM(I78:I98)</f>
        <v>637.03</v>
      </c>
      <c r="J99" s="26"/>
      <c r="K99" s="2"/>
      <c r="L99" s="2"/>
      <c r="M99" s="2"/>
      <c r="N99" s="2"/>
      <c r="O99" s="2"/>
      <c r="P99" s="2"/>
    </row>
    <row r="100" spans="1:16" ht="15.75" x14ac:dyDescent="0.25">
      <c r="A100" s="71" t="s">
        <v>84</v>
      </c>
      <c r="B100" s="71"/>
      <c r="C100" s="71"/>
      <c r="D100" s="71"/>
      <c r="E100" s="71"/>
      <c r="F100" s="253">
        <f>F23+F25+F74+F77+F99</f>
        <v>73.515000000000001</v>
      </c>
      <c r="G100" s="253">
        <f>G23+G25+G74+G77+G99</f>
        <v>75.714999999999989</v>
      </c>
      <c r="H100" s="253">
        <f>H23+H25+H74+H77+H99</f>
        <v>272.02500000000003</v>
      </c>
      <c r="I100" s="253">
        <f>I23+I25+I74+I77+I99</f>
        <v>2084.9899999999998</v>
      </c>
      <c r="J100" s="71"/>
      <c r="K100" s="2"/>
      <c r="L100" s="2"/>
      <c r="M100" s="2"/>
      <c r="N100" s="2"/>
      <c r="O100" s="2"/>
      <c r="P100" s="2"/>
    </row>
    <row r="101" spans="1:16" ht="16.5" thickBot="1" x14ac:dyDescent="0.3">
      <c r="J101" s="2"/>
      <c r="K101" s="2"/>
      <c r="L101" s="2"/>
      <c r="M101" s="2"/>
      <c r="N101" s="2"/>
      <c r="O101" s="2"/>
      <c r="P101" s="2"/>
    </row>
    <row r="102" spans="1:16" ht="16.5" thickBot="1" x14ac:dyDescent="0.3">
      <c r="A102" s="121" t="s">
        <v>135</v>
      </c>
      <c r="B102" s="122" t="s">
        <v>136</v>
      </c>
      <c r="C102" s="123" t="s">
        <v>137</v>
      </c>
      <c r="D102" s="124" t="s">
        <v>138</v>
      </c>
      <c r="E102" s="116"/>
      <c r="F102" s="116"/>
      <c r="G102" s="116"/>
      <c r="H102" s="116"/>
      <c r="J102" s="2"/>
      <c r="K102" s="2"/>
      <c r="L102" s="2"/>
      <c r="M102" s="2"/>
      <c r="N102" s="2"/>
      <c r="O102" s="2"/>
      <c r="P102" s="2"/>
    </row>
    <row r="103" spans="1:16" ht="15.75" x14ac:dyDescent="0.25">
      <c r="A103" s="107" t="s">
        <v>139</v>
      </c>
      <c r="B103" s="108">
        <f>I23</f>
        <v>373.84999999999997</v>
      </c>
      <c r="C103" s="109">
        <f>B103/B108*100</f>
        <v>17.930541633293206</v>
      </c>
      <c r="D103" s="110">
        <v>0.2</v>
      </c>
      <c r="E103" s="117"/>
      <c r="F103" s="117"/>
      <c r="G103" s="118"/>
      <c r="H103" s="119"/>
      <c r="J103" s="2"/>
      <c r="K103" s="2"/>
      <c r="L103" s="2"/>
      <c r="M103" s="2"/>
      <c r="N103" s="2"/>
      <c r="O103" s="2"/>
      <c r="P103" s="2"/>
    </row>
    <row r="104" spans="1:16" ht="15.75" x14ac:dyDescent="0.25">
      <c r="A104" s="107" t="s">
        <v>140</v>
      </c>
      <c r="B104" s="108">
        <f>I25</f>
        <v>51.7</v>
      </c>
      <c r="C104" s="109">
        <f>B104/B108*100</f>
        <v>2.4796281996556342</v>
      </c>
      <c r="D104" s="110">
        <v>0.05</v>
      </c>
      <c r="E104" s="117"/>
      <c r="F104" s="117"/>
      <c r="G104" s="118"/>
      <c r="H104" s="119"/>
      <c r="J104" s="2"/>
      <c r="K104" s="2"/>
      <c r="L104" s="2"/>
      <c r="M104" s="2"/>
      <c r="N104" s="2"/>
      <c r="O104" s="2"/>
      <c r="P104" s="2"/>
    </row>
    <row r="105" spans="1:16" ht="15.75" x14ac:dyDescent="0.25">
      <c r="A105" s="111" t="s">
        <v>141</v>
      </c>
      <c r="B105" s="125">
        <f>I74</f>
        <v>702.41000000000008</v>
      </c>
      <c r="C105" s="112">
        <f>B105/B108*100</f>
        <v>33.688890594199499</v>
      </c>
      <c r="D105" s="113">
        <v>0.35</v>
      </c>
      <c r="E105" s="117"/>
      <c r="F105" s="117"/>
      <c r="G105" s="118"/>
      <c r="H105" s="120"/>
      <c r="J105" s="2"/>
      <c r="K105" s="2"/>
      <c r="L105" s="2"/>
      <c r="M105" s="2"/>
      <c r="N105" s="2"/>
      <c r="O105" s="2"/>
      <c r="P105" s="2"/>
    </row>
    <row r="106" spans="1:16" ht="15.75" x14ac:dyDescent="0.25">
      <c r="A106" s="111" t="s">
        <v>142</v>
      </c>
      <c r="B106" s="125">
        <f>I77</f>
        <v>320</v>
      </c>
      <c r="C106" s="112">
        <f>B106/B108*100</f>
        <v>15.347795433071623</v>
      </c>
      <c r="D106" s="113">
        <v>0.15</v>
      </c>
      <c r="E106" s="117"/>
      <c r="F106" s="117"/>
      <c r="G106" s="118"/>
      <c r="H106" s="119"/>
      <c r="J106" s="2"/>
      <c r="K106" s="2"/>
      <c r="L106" s="2"/>
      <c r="M106" s="2"/>
      <c r="N106" s="2"/>
      <c r="O106" s="2"/>
      <c r="P106" s="2"/>
    </row>
    <row r="107" spans="1:16" ht="16.5" thickBot="1" x14ac:dyDescent="0.3">
      <c r="A107" s="111" t="s">
        <v>143</v>
      </c>
      <c r="B107" s="125">
        <f>I99</f>
        <v>637.03</v>
      </c>
      <c r="C107" s="112">
        <f>B107/B108*100</f>
        <v>30.553144139780049</v>
      </c>
      <c r="D107" s="113">
        <v>0.25</v>
      </c>
      <c r="E107" s="117"/>
      <c r="F107" s="117"/>
      <c r="G107" s="118"/>
      <c r="H107" s="119"/>
      <c r="J107" s="2"/>
      <c r="K107" s="2"/>
      <c r="L107" s="2"/>
      <c r="M107" s="2"/>
      <c r="N107" s="2"/>
      <c r="O107" s="2"/>
      <c r="P107" s="2"/>
    </row>
    <row r="108" spans="1:16" ht="16.5" thickBot="1" x14ac:dyDescent="0.3">
      <c r="A108" s="114" t="s">
        <v>144</v>
      </c>
      <c r="B108" s="126">
        <f>SUM(B103:B107)</f>
        <v>2084.9899999999998</v>
      </c>
      <c r="C108" s="115"/>
      <c r="D108" s="106"/>
      <c r="E108" s="117"/>
      <c r="F108" s="117"/>
      <c r="G108" s="117"/>
      <c r="H108" s="117"/>
      <c r="J108" s="2"/>
      <c r="K108" s="2"/>
      <c r="L108" s="2"/>
      <c r="M108" s="2"/>
      <c r="N108" s="2"/>
      <c r="O108" s="2"/>
      <c r="P108" s="2"/>
    </row>
    <row r="109" spans="1:16" ht="15.75" x14ac:dyDescent="0.25">
      <c r="J109" s="2"/>
      <c r="K109" s="2"/>
      <c r="L109" s="2"/>
      <c r="M109" s="2"/>
      <c r="N109" s="2"/>
      <c r="O109" s="2"/>
      <c r="P109" s="2"/>
    </row>
    <row r="110" spans="1:16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12"/>
  <sheetViews>
    <sheetView topLeftCell="A96" workbookViewId="0">
      <selection activeCell="A113" sqref="A113:XFD235"/>
    </sheetView>
  </sheetViews>
  <sheetFormatPr defaultRowHeight="15" x14ac:dyDescent="0.25"/>
  <cols>
    <col min="1" max="1" width="18.42578125" customWidth="1"/>
    <col min="2" max="2" width="23.7109375" customWidth="1"/>
  </cols>
  <sheetData>
    <row r="1" spans="1:20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  <c r="N1" s="2"/>
    </row>
    <row r="2" spans="1:20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  <c r="N4" s="2"/>
    </row>
    <row r="5" spans="1:20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  <c r="N5" s="2"/>
    </row>
    <row r="6" spans="1:20" ht="31.5" x14ac:dyDescent="0.25">
      <c r="A6" s="4" t="s">
        <v>335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</row>
    <row r="7" spans="1:20" ht="15.75" x14ac:dyDescent="0.25">
      <c r="A7" s="5" t="s">
        <v>15</v>
      </c>
      <c r="B7" s="24" t="s">
        <v>146</v>
      </c>
      <c r="C7" s="11">
        <v>200</v>
      </c>
      <c r="D7" s="12"/>
      <c r="E7" s="12"/>
      <c r="F7" s="7">
        <v>38.96</v>
      </c>
      <c r="G7" s="7">
        <v>16.14</v>
      </c>
      <c r="H7" s="7">
        <v>38.799999999999997</v>
      </c>
      <c r="I7" s="7">
        <v>456.3</v>
      </c>
      <c r="J7" s="7" t="s">
        <v>153</v>
      </c>
      <c r="K7" s="257"/>
      <c r="L7" s="348"/>
      <c r="M7" s="345"/>
      <c r="N7" s="120"/>
      <c r="O7" s="120"/>
      <c r="P7" s="272"/>
      <c r="Q7" s="272"/>
      <c r="R7" s="272"/>
      <c r="S7" s="272"/>
      <c r="T7" s="272"/>
    </row>
    <row r="8" spans="1:20" ht="15.75" x14ac:dyDescent="0.25">
      <c r="A8" s="3"/>
      <c r="B8" s="128" t="s">
        <v>147</v>
      </c>
      <c r="C8" s="11"/>
      <c r="D8" s="255">
        <v>188</v>
      </c>
      <c r="E8" s="256">
        <v>186</v>
      </c>
      <c r="F8" s="11"/>
      <c r="G8" s="11"/>
      <c r="H8" s="11"/>
      <c r="I8" s="11"/>
      <c r="J8" s="7" t="s">
        <v>17</v>
      </c>
      <c r="K8" s="2"/>
      <c r="L8" s="273"/>
      <c r="M8" s="345"/>
      <c r="N8" s="260"/>
      <c r="O8" s="260"/>
      <c r="P8" s="345"/>
      <c r="Q8" s="345"/>
      <c r="R8" s="345"/>
      <c r="S8" s="345"/>
      <c r="T8" s="281"/>
    </row>
    <row r="9" spans="1:20" ht="15.75" x14ac:dyDescent="0.25">
      <c r="A9" s="3"/>
      <c r="B9" s="128" t="s">
        <v>87</v>
      </c>
      <c r="C9" s="11"/>
      <c r="D9" s="256">
        <v>16</v>
      </c>
      <c r="E9" s="256">
        <v>16</v>
      </c>
      <c r="F9" s="11"/>
      <c r="G9" s="11"/>
      <c r="H9" s="11"/>
      <c r="I9" s="11"/>
      <c r="J9" s="3"/>
      <c r="K9" s="2"/>
      <c r="L9" s="273"/>
      <c r="M9" s="345"/>
      <c r="N9" s="260"/>
      <c r="O9" s="260"/>
      <c r="P9" s="345"/>
      <c r="Q9" s="345"/>
      <c r="R9" s="345"/>
      <c r="S9" s="345"/>
      <c r="T9" s="281"/>
    </row>
    <row r="10" spans="1:20" ht="15.75" x14ac:dyDescent="0.25">
      <c r="A10" s="3"/>
      <c r="B10" s="128" t="s">
        <v>149</v>
      </c>
      <c r="C10" s="11"/>
      <c r="D10" s="256" t="s">
        <v>453</v>
      </c>
      <c r="E10" s="256">
        <v>6</v>
      </c>
      <c r="F10" s="11"/>
      <c r="G10" s="11"/>
      <c r="H10" s="11"/>
      <c r="I10" s="11"/>
      <c r="J10" s="3"/>
      <c r="K10" s="2"/>
      <c r="L10" s="273"/>
      <c r="M10" s="345"/>
      <c r="N10" s="260"/>
      <c r="O10" s="260"/>
      <c r="P10" s="345"/>
      <c r="Q10" s="345"/>
      <c r="R10" s="345"/>
      <c r="S10" s="345"/>
      <c r="T10" s="281"/>
    </row>
    <row r="11" spans="1:20" ht="15.75" x14ac:dyDescent="0.25">
      <c r="A11" s="3"/>
      <c r="B11" s="128" t="s">
        <v>40</v>
      </c>
      <c r="C11" s="11"/>
      <c r="D11" s="256">
        <v>12.9</v>
      </c>
      <c r="E11" s="256">
        <v>12.9</v>
      </c>
      <c r="F11" s="11"/>
      <c r="G11" s="11"/>
      <c r="H11" s="11"/>
      <c r="I11" s="11"/>
      <c r="J11" s="3"/>
      <c r="K11" s="2"/>
      <c r="L11" s="273"/>
      <c r="M11" s="345"/>
      <c r="N11" s="260"/>
      <c r="O11" s="260"/>
      <c r="P11" s="345"/>
      <c r="Q11" s="345"/>
      <c r="R11" s="345"/>
      <c r="S11" s="345"/>
      <c r="T11" s="281"/>
    </row>
    <row r="12" spans="1:20" ht="15.75" x14ac:dyDescent="0.25">
      <c r="A12" s="3"/>
      <c r="B12" s="128" t="s">
        <v>150</v>
      </c>
      <c r="C12" s="11"/>
      <c r="D12" s="256">
        <v>0.02</v>
      </c>
      <c r="E12" s="256">
        <v>0.02</v>
      </c>
      <c r="F12" s="11"/>
      <c r="G12" s="11"/>
      <c r="H12" s="11"/>
      <c r="I12" s="11"/>
      <c r="J12" s="3"/>
      <c r="K12" s="2"/>
      <c r="L12" s="2"/>
      <c r="M12" s="2"/>
      <c r="N12" s="2"/>
    </row>
    <row r="13" spans="1:20" ht="15.75" x14ac:dyDescent="0.25">
      <c r="A13" s="3"/>
      <c r="B13" s="128" t="s">
        <v>94</v>
      </c>
      <c r="C13" s="11"/>
      <c r="D13" s="256">
        <v>6.9</v>
      </c>
      <c r="E13" s="256">
        <v>6.9</v>
      </c>
      <c r="F13" s="11"/>
      <c r="G13" s="11"/>
      <c r="H13" s="11"/>
      <c r="I13" s="11"/>
      <c r="J13" s="3"/>
      <c r="K13" s="2"/>
      <c r="L13" s="2"/>
      <c r="M13" s="2"/>
      <c r="N13" s="2"/>
    </row>
    <row r="14" spans="1:20" ht="15.75" x14ac:dyDescent="0.25">
      <c r="A14" s="3"/>
      <c r="B14" s="128" t="s">
        <v>151</v>
      </c>
      <c r="C14" s="11"/>
      <c r="D14" s="256">
        <v>6.9</v>
      </c>
      <c r="E14" s="256">
        <v>6.9</v>
      </c>
      <c r="F14" s="11"/>
      <c r="G14" s="11"/>
      <c r="H14" s="11"/>
      <c r="I14" s="11"/>
      <c r="J14" s="3"/>
      <c r="K14" s="2"/>
      <c r="L14" s="2"/>
      <c r="M14" s="2"/>
      <c r="N14" s="2"/>
    </row>
    <row r="15" spans="1:20" ht="15.75" x14ac:dyDescent="0.25">
      <c r="A15" s="3"/>
      <c r="B15" s="128" t="s">
        <v>108</v>
      </c>
      <c r="C15" s="11"/>
      <c r="D15" s="256">
        <v>6.9</v>
      </c>
      <c r="E15" s="256">
        <v>6.9</v>
      </c>
      <c r="F15" s="11"/>
      <c r="G15" s="11"/>
      <c r="H15" s="11"/>
      <c r="I15" s="11"/>
      <c r="J15" s="3"/>
      <c r="K15" s="2"/>
      <c r="L15" s="2"/>
      <c r="M15" s="2"/>
      <c r="N15" s="2"/>
    </row>
    <row r="16" spans="1:20" ht="30" x14ac:dyDescent="0.25">
      <c r="A16" s="3"/>
      <c r="B16" s="132" t="s">
        <v>152</v>
      </c>
      <c r="C16" s="56">
        <v>15</v>
      </c>
      <c r="D16" s="63">
        <v>15</v>
      </c>
      <c r="E16" s="63">
        <v>15</v>
      </c>
      <c r="F16" s="27">
        <v>1.08</v>
      </c>
      <c r="G16" s="27">
        <v>1.2749999999999999</v>
      </c>
      <c r="H16" s="27">
        <v>8.4</v>
      </c>
      <c r="I16" s="27">
        <v>48</v>
      </c>
      <c r="J16" s="3"/>
      <c r="K16" s="2"/>
      <c r="L16" s="2"/>
      <c r="M16" s="2"/>
      <c r="N16" s="2"/>
    </row>
    <row r="17" spans="1:14" ht="15.75" x14ac:dyDescent="0.25">
      <c r="A17" s="3"/>
      <c r="B17" s="24" t="s">
        <v>155</v>
      </c>
      <c r="C17" s="27">
        <v>200</v>
      </c>
      <c r="D17" s="6"/>
      <c r="E17" s="6"/>
      <c r="F17" s="27">
        <v>5.59</v>
      </c>
      <c r="G17" s="27">
        <v>6.38</v>
      </c>
      <c r="H17" s="27">
        <v>9.3800000000000008</v>
      </c>
      <c r="I17" s="27">
        <v>117.31</v>
      </c>
      <c r="J17" s="7" t="s">
        <v>298</v>
      </c>
      <c r="K17" s="2"/>
      <c r="L17" s="2"/>
      <c r="M17" s="2"/>
      <c r="N17" s="2"/>
    </row>
    <row r="18" spans="1:14" ht="15.75" x14ac:dyDescent="0.25">
      <c r="A18" s="3"/>
      <c r="B18" s="21" t="s">
        <v>27</v>
      </c>
      <c r="C18" s="131"/>
      <c r="D18" s="28">
        <v>210</v>
      </c>
      <c r="E18" s="28">
        <v>200</v>
      </c>
      <c r="F18" s="27"/>
      <c r="G18" s="27"/>
      <c r="H18" s="27"/>
      <c r="I18" s="27"/>
      <c r="J18" s="7" t="s">
        <v>17</v>
      </c>
      <c r="K18" s="2"/>
      <c r="L18" s="2"/>
      <c r="M18" s="2"/>
      <c r="N18" s="2"/>
    </row>
    <row r="19" spans="1:14" ht="15.75" x14ac:dyDescent="0.25">
      <c r="A19" s="3"/>
      <c r="B19" s="129"/>
      <c r="C19" s="131"/>
      <c r="D19" s="28"/>
      <c r="E19" s="28"/>
      <c r="F19" s="27"/>
      <c r="G19" s="27"/>
      <c r="H19" s="27"/>
      <c r="I19" s="27"/>
      <c r="J19" s="3"/>
      <c r="K19" s="2"/>
      <c r="L19" s="2"/>
      <c r="M19" s="2"/>
      <c r="N19" s="2"/>
    </row>
    <row r="20" spans="1:14" ht="15.75" x14ac:dyDescent="0.25">
      <c r="A20" s="3"/>
      <c r="B20" s="18" t="s">
        <v>29</v>
      </c>
      <c r="C20" s="27">
        <v>10</v>
      </c>
      <c r="D20" s="46">
        <v>10</v>
      </c>
      <c r="E20" s="46">
        <v>10</v>
      </c>
      <c r="F20" s="11">
        <v>0.76</v>
      </c>
      <c r="G20" s="11">
        <v>0.09</v>
      </c>
      <c r="H20" s="11">
        <v>4.67</v>
      </c>
      <c r="I20" s="11">
        <v>23.1</v>
      </c>
      <c r="J20" s="3"/>
      <c r="K20" s="2"/>
      <c r="L20" s="2"/>
      <c r="M20" s="2"/>
      <c r="N20" s="2"/>
    </row>
    <row r="21" spans="1:14" ht="30" x14ac:dyDescent="0.25">
      <c r="A21" s="3"/>
      <c r="B21" s="10" t="s">
        <v>30</v>
      </c>
      <c r="C21" s="27">
        <v>10</v>
      </c>
      <c r="D21" s="46">
        <v>10</v>
      </c>
      <c r="E21" s="46">
        <v>10</v>
      </c>
      <c r="F21" s="27">
        <v>0.77</v>
      </c>
      <c r="G21" s="27">
        <v>0.14000000000000001</v>
      </c>
      <c r="H21" s="27">
        <v>3.76</v>
      </c>
      <c r="I21" s="27">
        <v>20.100000000000001</v>
      </c>
      <c r="J21" s="3"/>
      <c r="K21" s="2"/>
      <c r="L21" s="2"/>
      <c r="M21" s="2"/>
      <c r="N21" s="2"/>
    </row>
    <row r="22" spans="1:14" ht="15.75" x14ac:dyDescent="0.25">
      <c r="A22" s="8" t="s">
        <v>31</v>
      </c>
      <c r="B22" s="9"/>
      <c r="C22" s="29">
        <f>SUM(C7:C21)</f>
        <v>435</v>
      </c>
      <c r="D22" s="9"/>
      <c r="E22" s="9"/>
      <c r="F22" s="30">
        <f>SUM(F7:F21)</f>
        <v>47.16</v>
      </c>
      <c r="G22" s="30">
        <f>SUM(G7:G21)</f>
        <v>24.024999999999999</v>
      </c>
      <c r="H22" s="30">
        <f>SUM(H7:H21)</f>
        <v>65.010000000000005</v>
      </c>
      <c r="I22" s="30">
        <f>SUM(I7:I21)</f>
        <v>664.81000000000006</v>
      </c>
      <c r="J22" s="9"/>
      <c r="K22" s="2"/>
      <c r="L22" s="2"/>
      <c r="M22" s="2"/>
      <c r="N22" s="2"/>
    </row>
    <row r="23" spans="1:14" ht="15.75" x14ac:dyDescent="0.25">
      <c r="A23" s="5" t="s">
        <v>32</v>
      </c>
      <c r="B23" s="18" t="s">
        <v>434</v>
      </c>
      <c r="C23" s="11">
        <v>200</v>
      </c>
      <c r="D23" s="14">
        <v>200</v>
      </c>
      <c r="E23" s="14">
        <v>200</v>
      </c>
      <c r="F23" s="11">
        <v>0</v>
      </c>
      <c r="G23" s="11">
        <v>0</v>
      </c>
      <c r="H23" s="11">
        <v>20</v>
      </c>
      <c r="I23" s="11">
        <v>90</v>
      </c>
      <c r="J23" s="3"/>
      <c r="K23" s="2"/>
      <c r="L23" s="2"/>
      <c r="M23" s="2"/>
      <c r="N23" s="2"/>
    </row>
    <row r="24" spans="1:14" ht="39" customHeight="1" x14ac:dyDescent="0.25">
      <c r="A24" s="31" t="s">
        <v>33</v>
      </c>
      <c r="B24" s="9"/>
      <c r="C24" s="30">
        <f>SUM(C23)</f>
        <v>200</v>
      </c>
      <c r="D24" s="9"/>
      <c r="E24" s="9"/>
      <c r="F24" s="30">
        <f>SUM(F23)</f>
        <v>0</v>
      </c>
      <c r="G24" s="30">
        <f>SUM(G23)</f>
        <v>0</v>
      </c>
      <c r="H24" s="30">
        <f>SUM(H23)</f>
        <v>20</v>
      </c>
      <c r="I24" s="30">
        <f>SUM(I23)</f>
        <v>90</v>
      </c>
      <c r="J24" s="9"/>
      <c r="K24" s="2"/>
      <c r="L24" s="2"/>
      <c r="M24" s="2"/>
      <c r="N24" s="2"/>
    </row>
    <row r="25" spans="1:14" ht="15.75" x14ac:dyDescent="0.25">
      <c r="A25" s="5" t="s">
        <v>34</v>
      </c>
      <c r="B25" s="10" t="s">
        <v>337</v>
      </c>
      <c r="C25" s="11">
        <v>60</v>
      </c>
      <c r="D25" s="13">
        <v>61.2</v>
      </c>
      <c r="E25" s="13">
        <v>60</v>
      </c>
      <c r="F25" s="365">
        <v>0.39</v>
      </c>
      <c r="G25" s="365">
        <v>0.06</v>
      </c>
      <c r="H25" s="365">
        <v>1.1100000000000001</v>
      </c>
      <c r="I25" s="365">
        <v>6.6</v>
      </c>
      <c r="J25" s="244"/>
      <c r="K25" s="2"/>
      <c r="L25" s="2"/>
      <c r="M25" s="2"/>
      <c r="N25" s="2"/>
    </row>
    <row r="26" spans="1:14" ht="30" x14ac:dyDescent="0.25">
      <c r="A26" s="3"/>
      <c r="B26" s="349" t="s">
        <v>212</v>
      </c>
      <c r="C26" s="328">
        <v>200</v>
      </c>
      <c r="D26" s="350"/>
      <c r="E26" s="350"/>
      <c r="F26" s="236">
        <v>4.6399999999999997</v>
      </c>
      <c r="G26" s="236">
        <v>7.17</v>
      </c>
      <c r="H26" s="236">
        <v>8.2200000000000006</v>
      </c>
      <c r="I26" s="236">
        <v>115.72</v>
      </c>
      <c r="J26" s="244" t="s">
        <v>213</v>
      </c>
      <c r="K26" s="2"/>
      <c r="L26" s="2"/>
      <c r="M26" s="2"/>
      <c r="N26" s="2"/>
    </row>
    <row r="27" spans="1:14" ht="15.75" x14ac:dyDescent="0.25">
      <c r="A27" s="3"/>
      <c r="B27" s="266" t="s">
        <v>44</v>
      </c>
      <c r="C27" s="251"/>
      <c r="D27" s="251">
        <v>20.8</v>
      </c>
      <c r="E27" s="251">
        <v>19</v>
      </c>
      <c r="F27" s="237"/>
      <c r="G27" s="237"/>
      <c r="H27" s="237"/>
      <c r="I27" s="237"/>
      <c r="J27" s="244" t="s">
        <v>17</v>
      </c>
      <c r="K27" s="2"/>
      <c r="L27" s="2"/>
      <c r="M27" s="2"/>
      <c r="N27" s="2"/>
    </row>
    <row r="28" spans="1:14" ht="15.75" x14ac:dyDescent="0.25">
      <c r="A28" s="3"/>
      <c r="B28" s="266" t="s">
        <v>28</v>
      </c>
      <c r="C28" s="251"/>
      <c r="D28" s="251">
        <v>192</v>
      </c>
      <c r="E28" s="251">
        <v>192</v>
      </c>
      <c r="F28" s="237"/>
      <c r="G28" s="237"/>
      <c r="H28" s="237"/>
      <c r="I28" s="237"/>
      <c r="J28" s="209"/>
      <c r="K28" s="2"/>
      <c r="L28" s="2"/>
      <c r="M28" s="2"/>
      <c r="N28" s="2"/>
    </row>
    <row r="29" spans="1:14" ht="15.75" x14ac:dyDescent="0.25">
      <c r="A29" s="3"/>
      <c r="B29" s="167" t="s">
        <v>45</v>
      </c>
      <c r="C29" s="158"/>
      <c r="D29" s="158"/>
      <c r="E29" s="165">
        <v>12</v>
      </c>
      <c r="F29" s="166"/>
      <c r="G29" s="166"/>
      <c r="H29" s="166"/>
      <c r="I29" s="166"/>
      <c r="J29" s="3"/>
      <c r="K29" s="2"/>
      <c r="L29" s="2"/>
      <c r="M29" s="2"/>
      <c r="N29" s="2"/>
    </row>
    <row r="30" spans="1:14" ht="26.25" x14ac:dyDescent="0.25">
      <c r="A30" s="3"/>
      <c r="B30" s="167" t="s">
        <v>46</v>
      </c>
      <c r="C30" s="158"/>
      <c r="D30" s="158"/>
      <c r="E30" s="165">
        <v>137</v>
      </c>
      <c r="F30" s="166"/>
      <c r="G30" s="166"/>
      <c r="H30" s="166"/>
      <c r="I30" s="166"/>
      <c r="J30" s="3"/>
      <c r="K30" s="2"/>
      <c r="L30" s="2"/>
      <c r="M30" s="2"/>
      <c r="N30" s="2"/>
    </row>
    <row r="31" spans="1:14" ht="15.75" x14ac:dyDescent="0.25">
      <c r="A31" s="3"/>
      <c r="B31" s="168" t="s">
        <v>210</v>
      </c>
      <c r="C31" s="158"/>
      <c r="D31" s="169">
        <v>36.363636363636367</v>
      </c>
      <c r="E31" s="169">
        <v>29.09090909090909</v>
      </c>
      <c r="F31" s="165"/>
      <c r="G31" s="165"/>
      <c r="H31" s="165"/>
      <c r="I31" s="165"/>
      <c r="J31" s="3"/>
      <c r="K31" s="2"/>
      <c r="L31" s="2"/>
      <c r="M31" s="2"/>
      <c r="N31" s="2"/>
    </row>
    <row r="32" spans="1:14" ht="15.75" x14ac:dyDescent="0.25">
      <c r="A32" s="3"/>
      <c r="B32" s="168" t="s">
        <v>162</v>
      </c>
      <c r="C32" s="158"/>
      <c r="D32" s="169">
        <v>18.181818181818183</v>
      </c>
      <c r="E32" s="169">
        <v>14.545454545454545</v>
      </c>
      <c r="F32" s="165"/>
      <c r="G32" s="165"/>
      <c r="H32" s="165"/>
      <c r="I32" s="165"/>
      <c r="J32" s="3"/>
      <c r="K32" s="2"/>
      <c r="L32" s="2"/>
      <c r="M32" s="2"/>
      <c r="N32" s="2"/>
    </row>
    <row r="33" spans="1:14" ht="15.75" x14ac:dyDescent="0.25">
      <c r="A33" s="3"/>
      <c r="B33" s="168" t="s">
        <v>48</v>
      </c>
      <c r="C33" s="158"/>
      <c r="D33" s="169">
        <v>18.181818181818183</v>
      </c>
      <c r="E33" s="169">
        <v>14.545454545454545</v>
      </c>
      <c r="F33" s="165"/>
      <c r="G33" s="165"/>
      <c r="H33" s="165"/>
      <c r="I33" s="165"/>
      <c r="J33" s="3"/>
      <c r="K33" s="2"/>
      <c r="L33" s="2"/>
      <c r="M33" s="2"/>
      <c r="N33" s="2"/>
    </row>
    <row r="34" spans="1:14" ht="15.75" x14ac:dyDescent="0.25">
      <c r="A34" s="3"/>
      <c r="B34" s="168" t="s">
        <v>49</v>
      </c>
      <c r="C34" s="158"/>
      <c r="D34" s="169">
        <v>9.0909090909090917</v>
      </c>
      <c r="E34" s="169">
        <v>7.2727272727272725</v>
      </c>
      <c r="F34" s="165"/>
      <c r="G34" s="165"/>
      <c r="H34" s="165"/>
      <c r="I34" s="165"/>
      <c r="J34" s="3"/>
      <c r="K34" s="2"/>
      <c r="L34" s="2"/>
      <c r="M34" s="2"/>
      <c r="N34" s="2"/>
    </row>
    <row r="35" spans="1:14" ht="15.75" x14ac:dyDescent="0.25">
      <c r="A35" s="3"/>
      <c r="B35" s="168" t="s">
        <v>50</v>
      </c>
      <c r="C35" s="158"/>
      <c r="D35" s="169">
        <v>4.5454545454545459</v>
      </c>
      <c r="E35" s="169">
        <v>3.6363636363636362</v>
      </c>
      <c r="F35" s="165"/>
      <c r="G35" s="165"/>
      <c r="H35" s="165"/>
      <c r="I35" s="165"/>
      <c r="J35" s="3"/>
      <c r="K35" s="2"/>
      <c r="L35" s="2"/>
      <c r="M35" s="2"/>
      <c r="N35" s="2"/>
    </row>
    <row r="36" spans="1:14" ht="15.75" x14ac:dyDescent="0.25">
      <c r="A36" s="3"/>
      <c r="B36" s="168" t="s">
        <v>23</v>
      </c>
      <c r="C36" s="158"/>
      <c r="D36" s="169">
        <v>2.2000000000000002</v>
      </c>
      <c r="E36" s="169">
        <v>2.1818181818181817</v>
      </c>
      <c r="F36" s="165"/>
      <c r="G36" s="165"/>
      <c r="H36" s="165"/>
      <c r="I36" s="165"/>
      <c r="J36" s="3"/>
      <c r="K36" s="2"/>
      <c r="L36" s="2"/>
      <c r="M36" s="2"/>
      <c r="N36" s="2"/>
    </row>
    <row r="37" spans="1:14" ht="15.75" x14ac:dyDescent="0.25">
      <c r="A37" s="3"/>
      <c r="B37" s="168" t="s">
        <v>21</v>
      </c>
      <c r="C37" s="158"/>
      <c r="D37" s="169">
        <v>0.8</v>
      </c>
      <c r="E37" s="169">
        <v>0.8</v>
      </c>
      <c r="F37" s="165"/>
      <c r="G37" s="165"/>
      <c r="H37" s="165"/>
      <c r="I37" s="165"/>
      <c r="J37" s="3"/>
      <c r="K37" s="2"/>
      <c r="L37" s="2"/>
      <c r="M37" s="2"/>
      <c r="N37" s="2"/>
    </row>
    <row r="38" spans="1:14" ht="15.75" x14ac:dyDescent="0.25">
      <c r="A38" s="3"/>
      <c r="B38" s="170" t="s">
        <v>20</v>
      </c>
      <c r="C38" s="158"/>
      <c r="D38" s="169">
        <v>1.8181818181818181</v>
      </c>
      <c r="E38" s="169">
        <v>1.8181818181818181</v>
      </c>
      <c r="F38" s="165"/>
      <c r="G38" s="165"/>
      <c r="H38" s="165"/>
      <c r="I38" s="165"/>
      <c r="J38" s="3"/>
      <c r="K38" s="2"/>
      <c r="L38" s="2"/>
      <c r="M38" s="2"/>
      <c r="N38" s="2"/>
    </row>
    <row r="39" spans="1:14" ht="15.75" x14ac:dyDescent="0.25">
      <c r="A39" s="3"/>
      <c r="B39" s="170" t="s">
        <v>211</v>
      </c>
      <c r="C39" s="165"/>
      <c r="D39" s="169">
        <v>0.18181818181818182</v>
      </c>
      <c r="E39" s="169">
        <v>0.18181818181818182</v>
      </c>
      <c r="F39" s="165"/>
      <c r="G39" s="165"/>
      <c r="H39" s="165"/>
      <c r="I39" s="165"/>
      <c r="J39" s="3"/>
      <c r="K39" s="2"/>
      <c r="L39" s="2"/>
      <c r="M39" s="2"/>
      <c r="N39" s="2"/>
    </row>
    <row r="40" spans="1:14" ht="15.75" x14ac:dyDescent="0.25">
      <c r="A40" s="3"/>
      <c r="B40" s="170" t="s">
        <v>164</v>
      </c>
      <c r="C40" s="171"/>
      <c r="D40" s="169">
        <v>1.35</v>
      </c>
      <c r="E40" s="169">
        <v>1</v>
      </c>
      <c r="F40" s="158"/>
      <c r="G40" s="158"/>
      <c r="H40" s="158"/>
      <c r="I40" s="158"/>
      <c r="J40" s="3"/>
      <c r="K40" s="2"/>
      <c r="L40" s="2"/>
      <c r="M40" s="2"/>
      <c r="N40" s="2"/>
    </row>
    <row r="41" spans="1:14" ht="15.75" x14ac:dyDescent="0.25">
      <c r="A41" s="3"/>
      <c r="B41" s="170" t="s">
        <v>165</v>
      </c>
      <c r="C41" s="163"/>
      <c r="D41" s="172">
        <v>6</v>
      </c>
      <c r="E41" s="172">
        <v>6</v>
      </c>
      <c r="F41" s="158"/>
      <c r="G41" s="158"/>
      <c r="H41" s="158"/>
      <c r="I41" s="158"/>
      <c r="J41" s="3"/>
      <c r="K41" s="2"/>
      <c r="L41" s="2"/>
      <c r="M41" s="2"/>
      <c r="N41" s="2"/>
    </row>
    <row r="42" spans="1:14" ht="15.75" x14ac:dyDescent="0.25">
      <c r="A42" s="3"/>
      <c r="B42" s="43" t="s">
        <v>305</v>
      </c>
      <c r="C42" s="49">
        <v>70</v>
      </c>
      <c r="D42" s="41"/>
      <c r="E42" s="41"/>
      <c r="F42" s="11">
        <v>8.9499999999999993</v>
      </c>
      <c r="G42" s="11">
        <v>5.48</v>
      </c>
      <c r="H42" s="11">
        <v>9.16</v>
      </c>
      <c r="I42" s="11">
        <v>121.07</v>
      </c>
      <c r="J42" s="54" t="s">
        <v>306</v>
      </c>
      <c r="K42" s="2"/>
      <c r="L42" s="2"/>
      <c r="M42" s="2"/>
      <c r="N42" s="2"/>
    </row>
    <row r="43" spans="1:14" ht="15.75" x14ac:dyDescent="0.25">
      <c r="A43" s="3"/>
      <c r="B43" s="128" t="s">
        <v>307</v>
      </c>
      <c r="C43" s="153"/>
      <c r="D43" s="51">
        <v>63</v>
      </c>
      <c r="E43" s="51">
        <v>45</v>
      </c>
      <c r="F43" s="11"/>
      <c r="G43" s="11"/>
      <c r="H43" s="11"/>
      <c r="I43" s="11"/>
      <c r="J43" s="7" t="s">
        <v>17</v>
      </c>
      <c r="K43" s="2"/>
      <c r="L43" s="2"/>
      <c r="M43" s="2"/>
      <c r="N43" s="2"/>
    </row>
    <row r="44" spans="1:14" ht="15.75" x14ac:dyDescent="0.25">
      <c r="A44" s="3"/>
      <c r="B44" s="152" t="s">
        <v>187</v>
      </c>
      <c r="C44" s="153"/>
      <c r="D44" s="51">
        <v>9.3000000000000007</v>
      </c>
      <c r="E44" s="51">
        <v>9.3000000000000007</v>
      </c>
      <c r="F44" s="11"/>
      <c r="G44" s="11"/>
      <c r="H44" s="11"/>
      <c r="I44" s="11"/>
      <c r="J44" s="54"/>
      <c r="K44" s="2"/>
      <c r="L44" s="2"/>
      <c r="M44" s="2"/>
      <c r="N44" s="2"/>
    </row>
    <row r="45" spans="1:14" ht="15.75" x14ac:dyDescent="0.25">
      <c r="A45" s="3"/>
      <c r="B45" s="152" t="s">
        <v>199</v>
      </c>
      <c r="C45" s="153"/>
      <c r="D45" s="51">
        <v>14</v>
      </c>
      <c r="E45" s="51">
        <v>14</v>
      </c>
      <c r="F45" s="11"/>
      <c r="G45" s="11"/>
      <c r="H45" s="11"/>
      <c r="I45" s="11"/>
      <c r="J45" s="54"/>
      <c r="K45" s="2"/>
      <c r="L45" s="2"/>
      <c r="M45" s="2"/>
      <c r="N45" s="2"/>
    </row>
    <row r="46" spans="1:14" ht="15.75" x14ac:dyDescent="0.25">
      <c r="A46" s="3"/>
      <c r="B46" s="152" t="s">
        <v>188</v>
      </c>
      <c r="C46" s="153"/>
      <c r="D46" s="51">
        <v>11</v>
      </c>
      <c r="E46" s="51">
        <v>9.3000000000000007</v>
      </c>
      <c r="F46" s="11"/>
      <c r="G46" s="11"/>
      <c r="H46" s="11"/>
      <c r="I46" s="11"/>
      <c r="J46" s="54"/>
      <c r="K46" s="2"/>
      <c r="L46" s="2"/>
      <c r="M46" s="2"/>
      <c r="N46" s="2"/>
    </row>
    <row r="47" spans="1:14" ht="15.75" x14ac:dyDescent="0.25">
      <c r="A47" s="3"/>
      <c r="B47" s="152" t="s">
        <v>80</v>
      </c>
      <c r="C47" s="153"/>
      <c r="D47" s="51" t="s">
        <v>154</v>
      </c>
      <c r="E47" s="51">
        <v>4</v>
      </c>
      <c r="F47" s="11"/>
      <c r="G47" s="11"/>
      <c r="H47" s="11"/>
      <c r="I47" s="11"/>
      <c r="J47" s="54"/>
      <c r="K47" s="2"/>
      <c r="L47" s="2"/>
      <c r="M47" s="2"/>
      <c r="N47" s="2"/>
    </row>
    <row r="48" spans="1:14" ht="15.75" x14ac:dyDescent="0.25">
      <c r="A48" s="3"/>
      <c r="B48" s="13" t="s">
        <v>285</v>
      </c>
      <c r="C48" s="11"/>
      <c r="D48" s="14">
        <v>5.6</v>
      </c>
      <c r="E48" s="14">
        <v>5.6</v>
      </c>
      <c r="F48" s="11"/>
      <c r="G48" s="11"/>
      <c r="H48" s="11"/>
      <c r="I48" s="11"/>
      <c r="J48" s="54"/>
      <c r="K48" s="2"/>
      <c r="L48" s="2"/>
      <c r="M48" s="2"/>
      <c r="N48" s="2"/>
    </row>
    <row r="49" spans="1:14" ht="15.75" x14ac:dyDescent="0.25">
      <c r="A49" s="3"/>
      <c r="B49" s="13" t="s">
        <v>21</v>
      </c>
      <c r="C49" s="11"/>
      <c r="D49" s="14">
        <v>0.7</v>
      </c>
      <c r="E49" s="14">
        <v>0.7</v>
      </c>
      <c r="F49" s="11"/>
      <c r="G49" s="11"/>
      <c r="H49" s="11"/>
      <c r="I49" s="11"/>
      <c r="J49" s="54"/>
      <c r="K49" s="2"/>
      <c r="L49" s="2"/>
      <c r="M49" s="2"/>
      <c r="N49" s="2"/>
    </row>
    <row r="50" spans="1:14" ht="15.75" x14ac:dyDescent="0.25">
      <c r="A50" s="3"/>
      <c r="B50" s="13" t="s">
        <v>308</v>
      </c>
      <c r="C50" s="11"/>
      <c r="D50" s="14">
        <v>5</v>
      </c>
      <c r="E50" s="14">
        <v>5</v>
      </c>
      <c r="F50" s="11"/>
      <c r="G50" s="11"/>
      <c r="H50" s="11"/>
      <c r="I50" s="11"/>
      <c r="J50" s="54"/>
      <c r="K50" s="2"/>
      <c r="L50" s="2"/>
      <c r="M50" s="2"/>
      <c r="N50" s="2"/>
    </row>
    <row r="51" spans="1:14" ht="15.75" x14ac:dyDescent="0.25">
      <c r="A51" s="3"/>
      <c r="B51" s="129" t="s">
        <v>169</v>
      </c>
      <c r="C51" s="49">
        <v>30</v>
      </c>
      <c r="D51" s="51"/>
      <c r="E51" s="51"/>
      <c r="F51" s="27">
        <v>0.16</v>
      </c>
      <c r="G51" s="27">
        <v>1.1000000000000001</v>
      </c>
      <c r="H51" s="27">
        <v>1.57</v>
      </c>
      <c r="I51" s="27">
        <v>16.850000000000001</v>
      </c>
      <c r="J51" s="54" t="s">
        <v>192</v>
      </c>
      <c r="K51" s="2"/>
      <c r="L51" s="2"/>
      <c r="M51" s="2"/>
      <c r="N51" s="2"/>
    </row>
    <row r="52" spans="1:14" ht="15.75" x14ac:dyDescent="0.25">
      <c r="A52" s="3"/>
      <c r="B52" s="152" t="s">
        <v>57</v>
      </c>
      <c r="C52" s="153"/>
      <c r="D52" s="51">
        <v>1.5</v>
      </c>
      <c r="E52" s="51">
        <v>1.5</v>
      </c>
      <c r="F52" s="52"/>
      <c r="G52" s="52"/>
      <c r="H52" s="52"/>
      <c r="I52" s="52"/>
      <c r="J52" s="7" t="s">
        <v>17</v>
      </c>
      <c r="K52" s="2"/>
      <c r="L52" s="2"/>
      <c r="M52" s="2"/>
      <c r="N52" s="2"/>
    </row>
    <row r="53" spans="1:14" ht="15.75" x14ac:dyDescent="0.25">
      <c r="A53" s="3"/>
      <c r="B53" s="152" t="s">
        <v>23</v>
      </c>
      <c r="C53" s="153"/>
      <c r="D53" s="51">
        <v>1.5</v>
      </c>
      <c r="E53" s="51">
        <v>1.5</v>
      </c>
      <c r="F53" s="52"/>
      <c r="G53" s="52"/>
      <c r="H53" s="52"/>
      <c r="I53" s="52"/>
      <c r="J53" s="54"/>
      <c r="K53" s="2"/>
      <c r="L53" s="2"/>
      <c r="M53" s="2"/>
      <c r="N53" s="2"/>
    </row>
    <row r="54" spans="1:14" ht="15.75" x14ac:dyDescent="0.25">
      <c r="A54" s="3"/>
      <c r="B54" s="152" t="s">
        <v>56</v>
      </c>
      <c r="C54" s="153"/>
      <c r="D54" s="51">
        <v>1.8</v>
      </c>
      <c r="E54" s="51">
        <v>1.8</v>
      </c>
      <c r="F54" s="52"/>
      <c r="G54" s="52"/>
      <c r="H54" s="52"/>
      <c r="I54" s="52"/>
      <c r="J54" s="54"/>
      <c r="K54" s="2"/>
      <c r="L54" s="2"/>
      <c r="M54" s="2"/>
      <c r="N54" s="2"/>
    </row>
    <row r="55" spans="1:14" ht="15.75" x14ac:dyDescent="0.25">
      <c r="A55" s="3"/>
      <c r="B55" s="152" t="s">
        <v>20</v>
      </c>
      <c r="C55" s="153"/>
      <c r="D55" s="51">
        <v>0.54</v>
      </c>
      <c r="E55" s="51">
        <v>0.54</v>
      </c>
      <c r="F55" s="52"/>
      <c r="G55" s="52"/>
      <c r="H55" s="52"/>
      <c r="I55" s="52"/>
      <c r="J55" s="54"/>
      <c r="K55" s="2"/>
      <c r="L55" s="2"/>
      <c r="M55" s="2"/>
      <c r="N55" s="2"/>
    </row>
    <row r="56" spans="1:14" ht="15.75" x14ac:dyDescent="0.25">
      <c r="A56" s="3"/>
      <c r="B56" s="152" t="s">
        <v>55</v>
      </c>
      <c r="C56" s="153"/>
      <c r="D56" s="51">
        <v>0.02</v>
      </c>
      <c r="E56" s="51">
        <v>0.02</v>
      </c>
      <c r="F56" s="52"/>
      <c r="G56" s="52"/>
      <c r="H56" s="52"/>
      <c r="I56" s="52"/>
      <c r="J56" s="54"/>
      <c r="K56" s="2"/>
      <c r="L56" s="2"/>
      <c r="M56" s="2"/>
      <c r="N56" s="2"/>
    </row>
    <row r="57" spans="1:14" ht="15.75" x14ac:dyDescent="0.25">
      <c r="A57" s="3"/>
      <c r="B57" s="152" t="s">
        <v>21</v>
      </c>
      <c r="C57" s="153"/>
      <c r="D57" s="51">
        <v>0.3</v>
      </c>
      <c r="E57" s="51">
        <v>0.3</v>
      </c>
      <c r="F57" s="52"/>
      <c r="G57" s="52"/>
      <c r="H57" s="52"/>
      <c r="I57" s="52"/>
      <c r="J57" s="54"/>
      <c r="K57" s="2"/>
      <c r="L57" s="2"/>
      <c r="M57" s="2"/>
      <c r="N57" s="2"/>
    </row>
    <row r="58" spans="1:14" ht="15.75" x14ac:dyDescent="0.25">
      <c r="A58" s="3"/>
      <c r="B58" s="18" t="s">
        <v>417</v>
      </c>
      <c r="C58" s="11">
        <v>150</v>
      </c>
      <c r="D58" s="14"/>
      <c r="E58" s="14"/>
      <c r="F58" s="11">
        <v>3.19</v>
      </c>
      <c r="G58" s="11">
        <v>6.06</v>
      </c>
      <c r="H58" s="11">
        <v>23.3</v>
      </c>
      <c r="I58" s="11">
        <v>160.46</v>
      </c>
      <c r="J58" s="19" t="s">
        <v>272</v>
      </c>
      <c r="K58" s="2"/>
      <c r="L58" s="2"/>
      <c r="M58" s="2"/>
      <c r="N58" s="2"/>
    </row>
    <row r="59" spans="1:14" ht="15.75" x14ac:dyDescent="0.25">
      <c r="A59" s="3"/>
      <c r="B59" s="13" t="s">
        <v>48</v>
      </c>
      <c r="C59" s="14"/>
      <c r="D59" s="14">
        <v>169.5</v>
      </c>
      <c r="E59" s="14">
        <v>126</v>
      </c>
      <c r="F59" s="14"/>
      <c r="G59" s="14"/>
      <c r="H59" s="14"/>
      <c r="I59" s="14"/>
      <c r="J59" s="19" t="s">
        <v>17</v>
      </c>
      <c r="K59" s="2"/>
      <c r="L59" s="2"/>
      <c r="M59" s="2"/>
      <c r="N59" s="2"/>
    </row>
    <row r="60" spans="1:14" ht="15.75" x14ac:dyDescent="0.25">
      <c r="A60" s="3"/>
      <c r="B60" s="13" t="s">
        <v>27</v>
      </c>
      <c r="C60" s="14"/>
      <c r="D60" s="14">
        <v>24</v>
      </c>
      <c r="E60" s="14">
        <v>22.5</v>
      </c>
      <c r="F60" s="23"/>
      <c r="G60" s="23"/>
      <c r="H60" s="23"/>
      <c r="I60" s="23"/>
      <c r="J60" s="209"/>
      <c r="K60" s="2"/>
      <c r="L60" s="2"/>
      <c r="M60" s="2"/>
      <c r="N60" s="2"/>
    </row>
    <row r="61" spans="1:14" ht="15.75" x14ac:dyDescent="0.25">
      <c r="A61" s="3"/>
      <c r="B61" s="13" t="s">
        <v>23</v>
      </c>
      <c r="C61" s="14"/>
      <c r="D61" s="14">
        <v>6.75</v>
      </c>
      <c r="E61" s="14">
        <v>6.75</v>
      </c>
      <c r="F61" s="14"/>
      <c r="G61" s="14"/>
      <c r="H61" s="14"/>
      <c r="I61" s="14"/>
      <c r="J61" s="209"/>
      <c r="K61" s="2"/>
      <c r="L61" s="2"/>
      <c r="M61" s="2"/>
      <c r="N61" s="2"/>
    </row>
    <row r="62" spans="1:14" ht="15.75" x14ac:dyDescent="0.25">
      <c r="A62" s="3"/>
      <c r="B62" s="13" t="s">
        <v>21</v>
      </c>
      <c r="C62" s="14"/>
      <c r="D62" s="14">
        <v>1</v>
      </c>
      <c r="E62" s="14">
        <v>1</v>
      </c>
      <c r="F62" s="14"/>
      <c r="G62" s="14"/>
      <c r="H62" s="14"/>
      <c r="I62" s="14"/>
      <c r="J62" s="243"/>
      <c r="K62" s="2"/>
      <c r="L62" s="2"/>
      <c r="M62" s="2"/>
      <c r="N62" s="2"/>
    </row>
    <row r="63" spans="1:14" ht="15.75" x14ac:dyDescent="0.25">
      <c r="A63" s="3"/>
      <c r="B63" s="349" t="s">
        <v>427</v>
      </c>
      <c r="C63" s="328">
        <v>180</v>
      </c>
      <c r="D63" s="359"/>
      <c r="E63" s="359"/>
      <c r="F63" s="359">
        <v>0.63</v>
      </c>
      <c r="G63" s="359">
        <v>0.09</v>
      </c>
      <c r="H63" s="359">
        <v>23.04</v>
      </c>
      <c r="I63" s="359">
        <v>95.76</v>
      </c>
      <c r="J63" s="389" t="s">
        <v>468</v>
      </c>
      <c r="K63" s="2"/>
      <c r="L63" s="2"/>
      <c r="M63" s="2"/>
      <c r="N63" s="2"/>
    </row>
    <row r="64" spans="1:14" ht="15.75" x14ac:dyDescent="0.25">
      <c r="A64" s="3"/>
      <c r="B64" s="360" t="s">
        <v>428</v>
      </c>
      <c r="C64" s="251"/>
      <c r="D64" s="361">
        <v>18</v>
      </c>
      <c r="E64" s="361" t="s">
        <v>429</v>
      </c>
      <c r="F64" s="160"/>
      <c r="G64" s="160"/>
      <c r="H64" s="160"/>
      <c r="I64" s="160"/>
      <c r="J64" s="19"/>
      <c r="K64" s="2"/>
      <c r="L64" s="2"/>
      <c r="M64" s="2"/>
      <c r="N64" s="2"/>
    </row>
    <row r="65" spans="1:20" ht="15.75" x14ac:dyDescent="0.25">
      <c r="A65" s="3"/>
      <c r="B65" s="360" t="s">
        <v>20</v>
      </c>
      <c r="C65" s="251"/>
      <c r="D65" s="361">
        <v>6.3</v>
      </c>
      <c r="E65" s="361">
        <v>6.3</v>
      </c>
      <c r="F65" s="160"/>
      <c r="G65" s="160"/>
      <c r="H65" s="160"/>
      <c r="I65" s="160"/>
      <c r="J65" s="243"/>
      <c r="K65" s="2"/>
      <c r="L65" s="2"/>
      <c r="M65" s="2"/>
      <c r="N65" s="2"/>
    </row>
    <row r="66" spans="1:20" ht="15.75" x14ac:dyDescent="0.25">
      <c r="A66" s="3"/>
      <c r="B66" s="13" t="s">
        <v>28</v>
      </c>
      <c r="C66" s="14"/>
      <c r="D66" s="14">
        <v>182.7</v>
      </c>
      <c r="E66" s="14">
        <v>182.7</v>
      </c>
      <c r="F66" s="160"/>
      <c r="G66" s="160"/>
      <c r="H66" s="160"/>
      <c r="I66" s="160"/>
      <c r="J66" s="243"/>
      <c r="K66" s="2"/>
      <c r="L66" s="2"/>
      <c r="M66" s="2"/>
      <c r="N66" s="2"/>
    </row>
    <row r="67" spans="1:20" ht="15.75" x14ac:dyDescent="0.25">
      <c r="A67" s="3"/>
      <c r="B67" s="13" t="s">
        <v>39</v>
      </c>
      <c r="C67" s="14"/>
      <c r="D67" s="14">
        <v>0.9</v>
      </c>
      <c r="E67" s="14">
        <v>0.9</v>
      </c>
      <c r="F67" s="160"/>
      <c r="G67" s="160"/>
      <c r="H67" s="160"/>
      <c r="I67" s="160"/>
      <c r="J67" s="243"/>
      <c r="K67" s="2"/>
      <c r="L67" s="2"/>
      <c r="M67" s="2"/>
      <c r="N67" s="2"/>
    </row>
    <row r="68" spans="1:20" ht="15.75" x14ac:dyDescent="0.25">
      <c r="A68" s="3"/>
      <c r="B68" s="18" t="s">
        <v>29</v>
      </c>
      <c r="C68" s="11">
        <v>30</v>
      </c>
      <c r="D68" s="14">
        <v>30</v>
      </c>
      <c r="E68" s="14">
        <v>30</v>
      </c>
      <c r="F68" s="11">
        <v>2.2799999999999998</v>
      </c>
      <c r="G68" s="11">
        <v>0.27</v>
      </c>
      <c r="H68" s="11">
        <v>14.01</v>
      </c>
      <c r="I68" s="11">
        <v>69.3</v>
      </c>
      <c r="J68" s="243"/>
      <c r="K68" s="2"/>
      <c r="L68" s="2"/>
      <c r="M68" s="2"/>
      <c r="N68" s="2"/>
    </row>
    <row r="69" spans="1:20" ht="30" x14ac:dyDescent="0.25">
      <c r="A69" s="3"/>
      <c r="B69" s="10" t="s">
        <v>30</v>
      </c>
      <c r="C69" s="27">
        <v>10</v>
      </c>
      <c r="D69" s="46">
        <v>10</v>
      </c>
      <c r="E69" s="46">
        <v>10</v>
      </c>
      <c r="F69" s="11">
        <v>0.77</v>
      </c>
      <c r="G69" s="11">
        <v>0.14000000000000001</v>
      </c>
      <c r="H69" s="11">
        <v>3.76</v>
      </c>
      <c r="I69" s="11">
        <v>20.100000000000001</v>
      </c>
      <c r="J69" s="3"/>
      <c r="K69" s="2"/>
      <c r="L69" s="2"/>
      <c r="M69" s="2"/>
      <c r="N69" s="2"/>
    </row>
    <row r="70" spans="1:20" ht="15.75" x14ac:dyDescent="0.25">
      <c r="A70" s="26" t="s">
        <v>70</v>
      </c>
      <c r="B70" s="25"/>
      <c r="C70" s="29">
        <f>SUM(C25:C69)</f>
        <v>730</v>
      </c>
      <c r="D70" s="25"/>
      <c r="E70" s="25"/>
      <c r="F70" s="53">
        <f>SUM(F25:F69)</f>
        <v>21.009999999999998</v>
      </c>
      <c r="G70" s="53">
        <f>SUM(G25:G69)</f>
        <v>20.37</v>
      </c>
      <c r="H70" s="53">
        <f>SUM(H25:H69)</f>
        <v>84.170000000000016</v>
      </c>
      <c r="I70" s="53">
        <f>SUM(I25:I69)</f>
        <v>605.86</v>
      </c>
      <c r="J70" s="25"/>
      <c r="K70" s="2"/>
      <c r="L70" s="257"/>
      <c r="M70" s="257"/>
      <c r="N70" s="257"/>
      <c r="O70" s="258"/>
      <c r="P70" s="258"/>
      <c r="Q70" s="258"/>
      <c r="R70" s="258"/>
      <c r="S70" s="258"/>
      <c r="T70" s="258"/>
    </row>
    <row r="71" spans="1:20" ht="29.25" customHeight="1" x14ac:dyDescent="0.25">
      <c r="A71" s="54" t="s">
        <v>71</v>
      </c>
      <c r="B71" s="140" t="s">
        <v>409</v>
      </c>
      <c r="C71" s="141">
        <v>65</v>
      </c>
      <c r="D71" s="142"/>
      <c r="E71" s="142"/>
      <c r="F71" s="141">
        <v>6.39</v>
      </c>
      <c r="G71" s="143">
        <v>1.51</v>
      </c>
      <c r="H71" s="143">
        <v>37.57</v>
      </c>
      <c r="I71" s="143">
        <v>189.28</v>
      </c>
      <c r="J71" s="54" t="s">
        <v>410</v>
      </c>
      <c r="K71" s="2"/>
      <c r="L71" s="290"/>
      <c r="M71" s="291"/>
      <c r="N71" s="292"/>
      <c r="O71" s="292"/>
      <c r="P71" s="291"/>
      <c r="Q71" s="293"/>
      <c r="R71" s="293"/>
      <c r="S71" s="293"/>
      <c r="T71" s="294"/>
    </row>
    <row r="72" spans="1:20" ht="19.5" customHeight="1" x14ac:dyDescent="0.25">
      <c r="A72" s="54"/>
      <c r="B72" s="366" t="s">
        <v>64</v>
      </c>
      <c r="C72" s="142"/>
      <c r="D72" s="142">
        <v>52</v>
      </c>
      <c r="E72" s="142">
        <v>52</v>
      </c>
      <c r="F72" s="142"/>
      <c r="G72" s="143"/>
      <c r="H72" s="143"/>
      <c r="I72" s="143"/>
      <c r="J72" s="7" t="s">
        <v>253</v>
      </c>
      <c r="K72" s="2"/>
      <c r="L72" s="295"/>
      <c r="M72" s="292"/>
      <c r="N72" s="292"/>
      <c r="O72" s="292"/>
      <c r="P72" s="292"/>
      <c r="Q72" s="293"/>
      <c r="R72" s="293"/>
      <c r="S72" s="293"/>
      <c r="T72" s="296"/>
    </row>
    <row r="73" spans="1:20" ht="16.5" customHeight="1" x14ac:dyDescent="0.25">
      <c r="A73" s="54"/>
      <c r="B73" s="366" t="s">
        <v>180</v>
      </c>
      <c r="C73" s="142"/>
      <c r="D73" s="142">
        <v>0.62</v>
      </c>
      <c r="E73" s="142">
        <v>0.62</v>
      </c>
      <c r="F73" s="142"/>
      <c r="G73" s="143"/>
      <c r="H73" s="143"/>
      <c r="I73" s="143"/>
      <c r="J73" s="55"/>
      <c r="K73" s="2"/>
      <c r="L73" s="295"/>
      <c r="M73" s="292"/>
      <c r="N73" s="292"/>
      <c r="O73" s="292"/>
      <c r="P73" s="292"/>
      <c r="Q73" s="293"/>
      <c r="R73" s="293"/>
      <c r="S73" s="293"/>
      <c r="T73" s="297"/>
    </row>
    <row r="74" spans="1:20" ht="15.75" x14ac:dyDescent="0.25">
      <c r="A74" s="54"/>
      <c r="B74" s="366" t="s">
        <v>148</v>
      </c>
      <c r="C74" s="142"/>
      <c r="D74" s="142">
        <v>26</v>
      </c>
      <c r="E74" s="142">
        <v>26</v>
      </c>
      <c r="F74" s="142"/>
      <c r="G74" s="143"/>
      <c r="H74" s="143"/>
      <c r="I74" s="143"/>
      <c r="J74" s="55"/>
      <c r="K74" s="2"/>
      <c r="L74" s="295"/>
      <c r="M74" s="292"/>
      <c r="N74" s="292"/>
      <c r="O74" s="292"/>
      <c r="P74" s="292"/>
      <c r="Q74" s="293"/>
      <c r="R74" s="293"/>
      <c r="S74" s="293"/>
      <c r="T74" s="297"/>
    </row>
    <row r="75" spans="1:20" ht="14.25" customHeight="1" x14ac:dyDescent="0.25">
      <c r="A75" s="54"/>
      <c r="B75" s="366" t="s">
        <v>21</v>
      </c>
      <c r="C75" s="142"/>
      <c r="D75" s="142">
        <v>0.62</v>
      </c>
      <c r="E75" s="142">
        <v>0.62</v>
      </c>
      <c r="F75" s="142"/>
      <c r="G75" s="143"/>
      <c r="H75" s="143"/>
      <c r="I75" s="143"/>
      <c r="J75" s="55"/>
      <c r="K75" s="2"/>
      <c r="L75" s="295"/>
      <c r="M75" s="292"/>
      <c r="N75" s="292"/>
      <c r="O75" s="292"/>
      <c r="P75" s="292"/>
      <c r="Q75" s="293"/>
      <c r="R75" s="293"/>
      <c r="S75" s="293"/>
      <c r="T75" s="297"/>
    </row>
    <row r="76" spans="1:20" ht="25.5" customHeight="1" x14ac:dyDescent="0.25">
      <c r="A76" s="54"/>
      <c r="B76" s="146" t="s">
        <v>184</v>
      </c>
      <c r="C76" s="142"/>
      <c r="D76" s="142">
        <v>0.15</v>
      </c>
      <c r="E76" s="142">
        <v>0.15</v>
      </c>
      <c r="F76" s="142"/>
      <c r="G76" s="142"/>
      <c r="H76" s="142"/>
      <c r="I76" s="142"/>
      <c r="J76" s="55"/>
      <c r="K76" s="2"/>
      <c r="L76" s="298"/>
      <c r="M76" s="292"/>
      <c r="N76" s="292"/>
      <c r="O76" s="292"/>
      <c r="P76" s="292"/>
      <c r="Q76" s="292"/>
      <c r="R76" s="292"/>
      <c r="S76" s="292"/>
      <c r="T76" s="297"/>
    </row>
    <row r="77" spans="1:20" ht="27.75" customHeight="1" x14ac:dyDescent="0.25">
      <c r="A77" s="54"/>
      <c r="B77" s="59" t="s">
        <v>185</v>
      </c>
      <c r="C77" s="61">
        <v>200</v>
      </c>
      <c r="D77" s="60">
        <v>206</v>
      </c>
      <c r="E77" s="60">
        <v>200</v>
      </c>
      <c r="F77" s="64">
        <v>5.2</v>
      </c>
      <c r="G77" s="64">
        <v>5</v>
      </c>
      <c r="H77" s="64">
        <v>20.399999999999999</v>
      </c>
      <c r="I77" s="64">
        <v>150</v>
      </c>
      <c r="J77" s="54" t="s">
        <v>73</v>
      </c>
      <c r="K77" s="2"/>
      <c r="L77" s="257"/>
      <c r="M77" s="257"/>
      <c r="N77" s="257"/>
      <c r="O77" s="258"/>
      <c r="P77" s="258"/>
      <c r="Q77" s="258"/>
      <c r="R77" s="258"/>
      <c r="S77" s="258"/>
      <c r="T77" s="258"/>
    </row>
    <row r="78" spans="1:20" ht="15.75" x14ac:dyDescent="0.25">
      <c r="A78" s="26" t="s">
        <v>74</v>
      </c>
      <c r="B78" s="25"/>
      <c r="C78" s="29">
        <f>SUM(C71:C77)</f>
        <v>265</v>
      </c>
      <c r="D78" s="25"/>
      <c r="E78" s="25"/>
      <c r="F78" s="53">
        <f>SUM(F71:F77)</f>
        <v>11.59</v>
      </c>
      <c r="G78" s="53">
        <f>SUM(G71:G77)</f>
        <v>6.51</v>
      </c>
      <c r="H78" s="53">
        <f>SUM(H71:H77)</f>
        <v>57.97</v>
      </c>
      <c r="I78" s="53">
        <f>SUM(I71:I77)</f>
        <v>339.28</v>
      </c>
      <c r="J78" s="25"/>
      <c r="K78" s="2"/>
      <c r="L78" s="257"/>
      <c r="M78" s="257"/>
      <c r="N78" s="257"/>
      <c r="O78" s="258"/>
      <c r="P78" s="258"/>
      <c r="Q78" s="258"/>
      <c r="R78" s="258"/>
      <c r="S78" s="258"/>
      <c r="T78" s="258"/>
    </row>
    <row r="79" spans="1:20" ht="30" x14ac:dyDescent="0.25">
      <c r="A79" s="54" t="s">
        <v>75</v>
      </c>
      <c r="B79" s="43" t="s">
        <v>338</v>
      </c>
      <c r="C79" s="49">
        <v>70</v>
      </c>
      <c r="D79" s="41"/>
      <c r="E79" s="41"/>
      <c r="F79" s="11">
        <v>10.68</v>
      </c>
      <c r="G79" s="11">
        <v>9.9700000000000006</v>
      </c>
      <c r="H79" s="11">
        <v>5.33</v>
      </c>
      <c r="I79" s="11">
        <v>153.79</v>
      </c>
      <c r="J79" s="54" t="s">
        <v>339</v>
      </c>
      <c r="K79" s="2"/>
      <c r="L79" s="257"/>
      <c r="M79" s="257"/>
      <c r="N79" s="257"/>
      <c r="O79" s="258"/>
      <c r="P79" s="258"/>
      <c r="Q79" s="258"/>
      <c r="R79" s="258"/>
      <c r="S79" s="258"/>
      <c r="T79" s="258"/>
    </row>
    <row r="80" spans="1:20" ht="15.75" x14ac:dyDescent="0.25">
      <c r="A80" s="54"/>
      <c r="B80" s="128" t="s">
        <v>161</v>
      </c>
      <c r="C80" s="153"/>
      <c r="D80" s="51">
        <v>57.1</v>
      </c>
      <c r="E80" s="51">
        <v>52</v>
      </c>
      <c r="F80" s="11"/>
      <c r="G80" s="11"/>
      <c r="H80" s="11"/>
      <c r="I80" s="11"/>
      <c r="J80" s="7" t="s">
        <v>17</v>
      </c>
      <c r="K80" s="2"/>
      <c r="L80" s="2"/>
      <c r="M80" s="2"/>
      <c r="N80" s="2"/>
    </row>
    <row r="81" spans="1:14" ht="15.75" x14ac:dyDescent="0.25">
      <c r="A81" s="54"/>
      <c r="B81" s="152" t="s">
        <v>187</v>
      </c>
      <c r="C81" s="153"/>
      <c r="D81" s="51">
        <v>10.5</v>
      </c>
      <c r="E81" s="51">
        <v>10.5</v>
      </c>
      <c r="F81" s="11"/>
      <c r="G81" s="11"/>
      <c r="H81" s="11"/>
      <c r="I81" s="11"/>
      <c r="J81" s="54"/>
      <c r="K81" s="2"/>
      <c r="L81" s="2"/>
      <c r="M81" s="2"/>
      <c r="N81" s="2"/>
    </row>
    <row r="82" spans="1:14" ht="15.75" x14ac:dyDescent="0.25">
      <c r="A82" s="54"/>
      <c r="B82" s="152" t="s">
        <v>340</v>
      </c>
      <c r="C82" s="153"/>
      <c r="D82" s="51">
        <v>18.2</v>
      </c>
      <c r="E82" s="51">
        <v>18.2</v>
      </c>
      <c r="F82" s="11"/>
      <c r="G82" s="11"/>
      <c r="H82" s="11"/>
      <c r="I82" s="11"/>
      <c r="J82" s="54"/>
      <c r="K82" s="2"/>
      <c r="L82" s="2"/>
      <c r="M82" s="2"/>
      <c r="N82" s="2"/>
    </row>
    <row r="83" spans="1:14" ht="15.75" x14ac:dyDescent="0.25">
      <c r="A83" s="54"/>
      <c r="B83" s="152" t="s">
        <v>189</v>
      </c>
      <c r="C83" s="153"/>
      <c r="D83" s="51">
        <v>2</v>
      </c>
      <c r="E83" s="51">
        <v>2</v>
      </c>
      <c r="F83" s="11"/>
      <c r="G83" s="11"/>
      <c r="H83" s="11"/>
      <c r="I83" s="11"/>
      <c r="J83" s="54"/>
      <c r="K83" s="2"/>
      <c r="L83" s="2"/>
      <c r="M83" s="2"/>
      <c r="N83" s="2"/>
    </row>
    <row r="84" spans="1:14" ht="15.75" x14ac:dyDescent="0.25">
      <c r="A84" s="54"/>
      <c r="B84" s="13" t="s">
        <v>21</v>
      </c>
      <c r="C84" s="11"/>
      <c r="D84" s="14">
        <v>0.7</v>
      </c>
      <c r="E84" s="14">
        <v>0.7</v>
      </c>
      <c r="F84" s="11"/>
      <c r="G84" s="11"/>
      <c r="H84" s="11"/>
      <c r="I84" s="11"/>
      <c r="J84" s="54"/>
      <c r="K84" s="2"/>
      <c r="L84" s="2"/>
      <c r="M84" s="2"/>
      <c r="N84" s="2"/>
    </row>
    <row r="85" spans="1:14" ht="15.75" x14ac:dyDescent="0.25">
      <c r="A85" s="54"/>
      <c r="B85" s="18" t="s">
        <v>66</v>
      </c>
      <c r="C85" s="11">
        <v>130</v>
      </c>
      <c r="D85" s="243"/>
      <c r="E85" s="243"/>
      <c r="F85" s="19">
        <v>3.4</v>
      </c>
      <c r="G85" s="19">
        <v>4.2</v>
      </c>
      <c r="H85" s="19">
        <v>17.489999999999998</v>
      </c>
      <c r="I85" s="19">
        <v>113.31</v>
      </c>
      <c r="J85" s="19" t="s">
        <v>67</v>
      </c>
      <c r="K85" s="2"/>
      <c r="L85" s="2"/>
      <c r="M85" s="2"/>
      <c r="N85" s="2"/>
    </row>
    <row r="86" spans="1:14" ht="15.75" x14ac:dyDescent="0.25">
      <c r="A86" s="54"/>
      <c r="B86" s="338" t="s">
        <v>60</v>
      </c>
      <c r="C86" s="14"/>
      <c r="D86" s="339">
        <v>170.7</v>
      </c>
      <c r="E86" s="339">
        <v>136.5</v>
      </c>
      <c r="F86" s="160"/>
      <c r="G86" s="160"/>
      <c r="H86" s="160"/>
      <c r="I86" s="160"/>
      <c r="J86" s="19" t="s">
        <v>17</v>
      </c>
      <c r="K86" s="2"/>
      <c r="L86" s="2"/>
      <c r="M86" s="2"/>
      <c r="N86" s="2"/>
    </row>
    <row r="87" spans="1:14" ht="15.75" x14ac:dyDescent="0.25">
      <c r="A87" s="54"/>
      <c r="B87" s="338" t="s">
        <v>61</v>
      </c>
      <c r="C87" s="14"/>
      <c r="D87" s="339">
        <v>5.86</v>
      </c>
      <c r="E87" s="339">
        <v>5.86</v>
      </c>
      <c r="F87" s="160"/>
      <c r="G87" s="160"/>
      <c r="H87" s="160"/>
      <c r="I87" s="160"/>
      <c r="J87" s="243"/>
      <c r="K87" s="2"/>
      <c r="L87" s="2"/>
      <c r="M87" s="2"/>
      <c r="N87" s="2"/>
    </row>
    <row r="88" spans="1:14" ht="15.75" x14ac:dyDescent="0.25">
      <c r="A88" s="54"/>
      <c r="B88" s="338" t="s">
        <v>62</v>
      </c>
      <c r="C88" s="14"/>
      <c r="D88" s="339">
        <v>6.5</v>
      </c>
      <c r="E88" s="339">
        <v>5.2</v>
      </c>
      <c r="F88" s="160"/>
      <c r="G88" s="160"/>
      <c r="H88" s="160"/>
      <c r="I88" s="160"/>
      <c r="J88" s="243"/>
      <c r="K88" s="2"/>
      <c r="L88" s="2"/>
      <c r="M88" s="2"/>
      <c r="N88" s="2"/>
    </row>
    <row r="89" spans="1:14" ht="15.75" x14ac:dyDescent="0.25">
      <c r="A89" s="54"/>
      <c r="B89" s="340" t="s">
        <v>63</v>
      </c>
      <c r="C89" s="14"/>
      <c r="D89" s="339">
        <v>9.1999999999999993</v>
      </c>
      <c r="E89" s="339">
        <v>7.8</v>
      </c>
      <c r="F89" s="160"/>
      <c r="G89" s="160"/>
      <c r="H89" s="160"/>
      <c r="I89" s="160"/>
      <c r="J89" s="243"/>
      <c r="K89" s="2"/>
      <c r="L89" s="2"/>
      <c r="M89" s="2"/>
      <c r="N89" s="2"/>
    </row>
    <row r="90" spans="1:14" ht="25.5" x14ac:dyDescent="0.25">
      <c r="A90" s="54"/>
      <c r="B90" s="340" t="s">
        <v>37</v>
      </c>
      <c r="C90" s="14"/>
      <c r="D90" s="339">
        <v>4.2</v>
      </c>
      <c r="E90" s="339">
        <v>4.2</v>
      </c>
      <c r="F90" s="160"/>
      <c r="G90" s="160"/>
      <c r="H90" s="160"/>
      <c r="I90" s="160"/>
      <c r="J90" s="243"/>
      <c r="K90" s="2"/>
      <c r="L90" s="2"/>
      <c r="M90" s="2"/>
      <c r="N90" s="2"/>
    </row>
    <row r="91" spans="1:14" ht="15.75" x14ac:dyDescent="0.25">
      <c r="A91" s="54"/>
      <c r="B91" s="338" t="s">
        <v>64</v>
      </c>
      <c r="C91" s="14"/>
      <c r="D91" s="339">
        <v>1.56</v>
      </c>
      <c r="E91" s="339">
        <v>1.56</v>
      </c>
      <c r="F91" s="160"/>
      <c r="G91" s="160"/>
      <c r="H91" s="160"/>
      <c r="I91" s="160"/>
      <c r="J91" s="243"/>
      <c r="K91" s="2"/>
      <c r="L91" s="2"/>
      <c r="M91" s="2"/>
      <c r="N91" s="2"/>
    </row>
    <row r="92" spans="1:14" ht="15.75" x14ac:dyDescent="0.25">
      <c r="A92" s="54"/>
      <c r="B92" s="338" t="s">
        <v>65</v>
      </c>
      <c r="C92" s="14"/>
      <c r="D92" s="339">
        <v>3.5</v>
      </c>
      <c r="E92" s="339">
        <v>2.6</v>
      </c>
      <c r="F92" s="160"/>
      <c r="G92" s="160"/>
      <c r="H92" s="160"/>
      <c r="I92" s="160"/>
      <c r="J92" s="243"/>
      <c r="K92" s="2"/>
      <c r="L92" s="2"/>
      <c r="M92" s="2"/>
      <c r="N92" s="2"/>
    </row>
    <row r="93" spans="1:14" ht="15.75" x14ac:dyDescent="0.25">
      <c r="A93" s="54"/>
      <c r="B93" s="338" t="s">
        <v>40</v>
      </c>
      <c r="C93" s="14"/>
      <c r="D93" s="339">
        <v>3.9</v>
      </c>
      <c r="E93" s="339">
        <v>3.9</v>
      </c>
      <c r="F93" s="160"/>
      <c r="G93" s="160"/>
      <c r="H93" s="160"/>
      <c r="I93" s="160"/>
      <c r="J93" s="243"/>
      <c r="K93" s="2"/>
      <c r="L93" s="2"/>
      <c r="M93" s="2"/>
      <c r="N93" s="2"/>
    </row>
    <row r="94" spans="1:14" ht="15.75" x14ac:dyDescent="0.25">
      <c r="A94" s="54"/>
      <c r="B94" s="338" t="s">
        <v>21</v>
      </c>
      <c r="C94" s="14"/>
      <c r="D94" s="339">
        <v>0.6</v>
      </c>
      <c r="E94" s="339">
        <v>0.6</v>
      </c>
      <c r="F94" s="160"/>
      <c r="G94" s="160"/>
      <c r="H94" s="160"/>
      <c r="I94" s="160"/>
      <c r="J94" s="243"/>
      <c r="K94" s="2"/>
      <c r="L94" s="2"/>
      <c r="M94" s="2"/>
      <c r="N94" s="2"/>
    </row>
    <row r="95" spans="1:14" ht="30" x14ac:dyDescent="0.25">
      <c r="A95" s="3"/>
      <c r="B95" s="10" t="s">
        <v>436</v>
      </c>
      <c r="C95" s="11">
        <v>180</v>
      </c>
      <c r="D95" s="12"/>
      <c r="E95" s="12"/>
      <c r="F95" s="11">
        <v>0.18</v>
      </c>
      <c r="G95" s="11">
        <v>0</v>
      </c>
      <c r="H95" s="11">
        <v>5.85</v>
      </c>
      <c r="I95" s="11">
        <v>24.12</v>
      </c>
      <c r="J95" s="389" t="s">
        <v>466</v>
      </c>
      <c r="K95" s="2"/>
      <c r="L95" s="2"/>
      <c r="M95" s="2"/>
      <c r="N95" s="2"/>
    </row>
    <row r="96" spans="1:14" ht="15.75" x14ac:dyDescent="0.25">
      <c r="A96" s="3"/>
      <c r="B96" s="13" t="s">
        <v>82</v>
      </c>
      <c r="C96" s="17"/>
      <c r="D96" s="14">
        <v>0.9</v>
      </c>
      <c r="E96" s="14">
        <v>0.9</v>
      </c>
      <c r="F96" s="11"/>
      <c r="G96" s="11"/>
      <c r="H96" s="11"/>
      <c r="I96" s="11"/>
      <c r="J96" s="19"/>
      <c r="K96" s="2"/>
      <c r="L96" s="2"/>
      <c r="M96" s="2"/>
      <c r="N96" s="2"/>
    </row>
    <row r="97" spans="1:14" ht="15.75" x14ac:dyDescent="0.25">
      <c r="A97" s="3"/>
      <c r="B97" s="13" t="s">
        <v>28</v>
      </c>
      <c r="C97" s="17"/>
      <c r="D97" s="14">
        <v>180</v>
      </c>
      <c r="E97" s="14">
        <v>180</v>
      </c>
      <c r="F97" s="11"/>
      <c r="G97" s="11"/>
      <c r="H97" s="11"/>
      <c r="I97" s="11"/>
      <c r="J97" s="243"/>
      <c r="K97" s="2"/>
      <c r="L97" s="2"/>
      <c r="M97" s="2"/>
      <c r="N97" s="2"/>
    </row>
    <row r="98" spans="1:14" ht="15.75" x14ac:dyDescent="0.25">
      <c r="A98" s="3"/>
      <c r="B98" s="13" t="s">
        <v>20</v>
      </c>
      <c r="C98" s="17"/>
      <c r="D98" s="14">
        <v>6.3</v>
      </c>
      <c r="E98" s="14">
        <v>6.3</v>
      </c>
      <c r="F98" s="11"/>
      <c r="G98" s="11"/>
      <c r="H98" s="11"/>
      <c r="I98" s="11"/>
      <c r="J98" s="243"/>
      <c r="K98" s="2"/>
      <c r="L98" s="2"/>
      <c r="M98" s="2"/>
      <c r="N98" s="2"/>
    </row>
    <row r="99" spans="1:14" ht="15.75" x14ac:dyDescent="0.25">
      <c r="A99" s="3"/>
      <c r="B99" s="18" t="s">
        <v>156</v>
      </c>
      <c r="C99" s="11">
        <v>100</v>
      </c>
      <c r="D99" s="14">
        <v>149</v>
      </c>
      <c r="E99" s="14">
        <v>100</v>
      </c>
      <c r="F99" s="11">
        <v>0.9</v>
      </c>
      <c r="G99" s="11">
        <v>0.2</v>
      </c>
      <c r="H99" s="11">
        <v>8.1</v>
      </c>
      <c r="I99" s="11">
        <v>43</v>
      </c>
      <c r="J99" s="3"/>
      <c r="K99" s="2"/>
      <c r="L99" s="2"/>
      <c r="M99" s="2"/>
      <c r="N99" s="2"/>
    </row>
    <row r="100" spans="1:14" ht="15.75" x14ac:dyDescent="0.25">
      <c r="A100" s="3"/>
      <c r="B100" s="18" t="s">
        <v>29</v>
      </c>
      <c r="C100" s="27">
        <v>20</v>
      </c>
      <c r="D100" s="46">
        <v>20</v>
      </c>
      <c r="E100" s="46">
        <v>20</v>
      </c>
      <c r="F100" s="27">
        <v>1.52</v>
      </c>
      <c r="G100" s="27">
        <v>0.18</v>
      </c>
      <c r="H100" s="27">
        <v>9.34</v>
      </c>
      <c r="I100" s="27">
        <v>46.2</v>
      </c>
      <c r="J100" s="3"/>
      <c r="K100" s="2"/>
      <c r="L100" s="2"/>
      <c r="M100" s="2"/>
      <c r="N100" s="2"/>
    </row>
    <row r="101" spans="1:14" ht="30" x14ac:dyDescent="0.25">
      <c r="A101" s="3"/>
      <c r="B101" s="10" t="s">
        <v>30</v>
      </c>
      <c r="C101" s="27">
        <v>30</v>
      </c>
      <c r="D101" s="46">
        <v>30</v>
      </c>
      <c r="E101" s="46">
        <v>30</v>
      </c>
      <c r="F101" s="27">
        <v>2.31</v>
      </c>
      <c r="G101" s="27">
        <v>0.42</v>
      </c>
      <c r="H101" s="27">
        <v>11.28</v>
      </c>
      <c r="I101" s="27">
        <v>60.3</v>
      </c>
      <c r="J101" s="3"/>
      <c r="K101" s="2"/>
      <c r="L101" s="2"/>
      <c r="M101" s="2"/>
      <c r="N101" s="2"/>
    </row>
    <row r="102" spans="1:14" ht="15.75" x14ac:dyDescent="0.25">
      <c r="A102" s="26" t="s">
        <v>83</v>
      </c>
      <c r="B102" s="26"/>
      <c r="C102" s="29">
        <f>SUM(C79:C101)</f>
        <v>530</v>
      </c>
      <c r="D102" s="26"/>
      <c r="E102" s="26"/>
      <c r="F102" s="155">
        <f>SUM(F79:F101)</f>
        <v>18.989999999999998</v>
      </c>
      <c r="G102" s="155">
        <f>SUM(G79:G101)</f>
        <v>14.97</v>
      </c>
      <c r="H102" s="155">
        <f>SUM(H79:H101)</f>
        <v>57.39</v>
      </c>
      <c r="I102" s="155">
        <f>SUM(I79:I101)</f>
        <v>440.72</v>
      </c>
      <c r="J102" s="26"/>
      <c r="K102" s="2"/>
      <c r="L102" s="2"/>
      <c r="M102" s="2"/>
      <c r="N102" s="2"/>
    </row>
    <row r="103" spans="1:14" ht="15.75" x14ac:dyDescent="0.25">
      <c r="A103" s="71" t="s">
        <v>84</v>
      </c>
      <c r="B103" s="71"/>
      <c r="C103" s="71"/>
      <c r="D103" s="71"/>
      <c r="E103" s="71"/>
      <c r="F103" s="72">
        <f>F22+F24+F70+F78+F102</f>
        <v>98.749999999999986</v>
      </c>
      <c r="G103" s="72">
        <f>G22+G24+G70+G78+G102</f>
        <v>65.875</v>
      </c>
      <c r="H103" s="72">
        <f>H22+H24+H70+H78+H102</f>
        <v>284.54000000000002</v>
      </c>
      <c r="I103" s="72">
        <f>I22+I24+I70+I78+I102</f>
        <v>2140.67</v>
      </c>
      <c r="J103" s="71"/>
      <c r="K103" s="2"/>
      <c r="L103" s="2"/>
      <c r="M103" s="2"/>
      <c r="N103" s="2"/>
    </row>
    <row r="104" spans="1:14" ht="16.5" thickBot="1" x14ac:dyDescent="0.3">
      <c r="J104" s="2"/>
      <c r="K104" s="2"/>
      <c r="L104" s="2"/>
      <c r="M104" s="2"/>
      <c r="N104" s="2"/>
    </row>
    <row r="105" spans="1:14" ht="16.5" thickBot="1" x14ac:dyDescent="0.3">
      <c r="A105" s="121" t="s">
        <v>135</v>
      </c>
      <c r="B105" s="122" t="s">
        <v>136</v>
      </c>
      <c r="C105" s="123" t="s">
        <v>137</v>
      </c>
      <c r="D105" s="124" t="s">
        <v>138</v>
      </c>
      <c r="E105" s="116"/>
      <c r="F105" s="116"/>
      <c r="G105" s="116"/>
      <c r="H105" s="116"/>
      <c r="J105" s="2"/>
      <c r="K105" s="2"/>
      <c r="L105" s="2"/>
      <c r="M105" s="2"/>
      <c r="N105" s="2"/>
    </row>
    <row r="106" spans="1:14" ht="15.75" x14ac:dyDescent="0.25">
      <c r="A106" s="107" t="s">
        <v>139</v>
      </c>
      <c r="B106" s="108">
        <f>I22</f>
        <v>664.81000000000006</v>
      </c>
      <c r="C106" s="109">
        <f>B106/B111*100</f>
        <v>31.056164658728342</v>
      </c>
      <c r="D106" s="110">
        <v>0.2</v>
      </c>
      <c r="E106" s="117"/>
      <c r="F106" s="117"/>
      <c r="G106" s="118"/>
      <c r="H106" s="119"/>
      <c r="J106" s="2"/>
      <c r="K106" s="2"/>
      <c r="L106" s="2"/>
      <c r="M106" s="2"/>
      <c r="N106" s="2"/>
    </row>
    <row r="107" spans="1:14" ht="15.75" x14ac:dyDescent="0.25">
      <c r="A107" s="107" t="s">
        <v>140</v>
      </c>
      <c r="B107" s="108">
        <f>I24</f>
        <v>90</v>
      </c>
      <c r="C107" s="109">
        <f>B107/B111*100</f>
        <v>4.2042911798642484</v>
      </c>
      <c r="D107" s="110">
        <v>0.05</v>
      </c>
      <c r="E107" s="117"/>
      <c r="F107" s="117"/>
      <c r="G107" s="118"/>
      <c r="H107" s="119"/>
      <c r="J107" s="2"/>
      <c r="K107" s="2"/>
      <c r="L107" s="2"/>
      <c r="M107" s="2"/>
      <c r="N107" s="2"/>
    </row>
    <row r="108" spans="1:14" ht="15.75" x14ac:dyDescent="0.25">
      <c r="A108" s="111" t="s">
        <v>141</v>
      </c>
      <c r="B108" s="125">
        <f>I70</f>
        <v>605.86</v>
      </c>
      <c r="C108" s="112">
        <f>B108/B111*100</f>
        <v>28.302353935917257</v>
      </c>
      <c r="D108" s="113">
        <v>0.35</v>
      </c>
      <c r="E108" s="117"/>
      <c r="F108" s="117"/>
      <c r="G108" s="118"/>
      <c r="H108" s="120"/>
      <c r="J108" s="2"/>
      <c r="K108" s="2"/>
      <c r="L108" s="2"/>
      <c r="M108" s="2"/>
      <c r="N108" s="2"/>
    </row>
    <row r="109" spans="1:14" ht="15.75" x14ac:dyDescent="0.25">
      <c r="A109" s="111" t="s">
        <v>142</v>
      </c>
      <c r="B109" s="125">
        <f>I78</f>
        <v>339.28</v>
      </c>
      <c r="C109" s="112">
        <f>B109/B111*100</f>
        <v>15.849243461159354</v>
      </c>
      <c r="D109" s="113">
        <v>0.15</v>
      </c>
      <c r="E109" s="117"/>
      <c r="F109" s="117"/>
      <c r="G109" s="118"/>
      <c r="H109" s="119"/>
      <c r="J109" s="2"/>
      <c r="K109" s="2"/>
      <c r="L109" s="2"/>
      <c r="M109" s="2"/>
      <c r="N109" s="2"/>
    </row>
    <row r="110" spans="1:14" ht="16.5" thickBot="1" x14ac:dyDescent="0.3">
      <c r="A110" s="111" t="s">
        <v>143</v>
      </c>
      <c r="B110" s="125">
        <f>I102</f>
        <v>440.72</v>
      </c>
      <c r="C110" s="112">
        <f>B110/B111*100</f>
        <v>20.587946764330795</v>
      </c>
      <c r="D110" s="113">
        <v>0.25</v>
      </c>
      <c r="E110" s="117"/>
      <c r="F110" s="117"/>
      <c r="G110" s="118"/>
      <c r="H110" s="119"/>
      <c r="J110" s="2"/>
      <c r="K110" s="2"/>
      <c r="L110" s="2"/>
      <c r="M110" s="2"/>
      <c r="N110" s="2"/>
    </row>
    <row r="111" spans="1:14" ht="16.5" thickBot="1" x14ac:dyDescent="0.3">
      <c r="A111" s="114" t="s">
        <v>144</v>
      </c>
      <c r="B111" s="126">
        <f>SUM(B106:B110)</f>
        <v>2140.67</v>
      </c>
      <c r="C111" s="115"/>
      <c r="D111" s="106"/>
      <c r="E111" s="117"/>
      <c r="F111" s="117"/>
      <c r="G111" s="117"/>
      <c r="H111" s="117"/>
      <c r="J111" s="2"/>
      <c r="K111" s="2"/>
      <c r="L111" s="2"/>
      <c r="M111" s="2"/>
      <c r="N111" s="2"/>
    </row>
    <row r="112" spans="1:14" ht="15.75" x14ac:dyDescent="0.25">
      <c r="J112" s="2"/>
      <c r="K112" s="2"/>
      <c r="L112" s="2"/>
      <c r="M112" s="2"/>
      <c r="N112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14"/>
  <sheetViews>
    <sheetView topLeftCell="A98" workbookViewId="0">
      <selection activeCell="B124" sqref="B124"/>
    </sheetView>
  </sheetViews>
  <sheetFormatPr defaultRowHeight="15" x14ac:dyDescent="0.25"/>
  <cols>
    <col min="1" max="1" width="19" customWidth="1"/>
    <col min="2" max="2" width="22.7109375" customWidth="1"/>
    <col min="10" max="10" width="10.140625" customWidth="1"/>
  </cols>
  <sheetData>
    <row r="1" spans="1:13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</row>
    <row r="2" spans="1:13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</row>
    <row r="5" spans="1:13" ht="15.75" x14ac:dyDescent="0.25">
      <c r="A5" s="396"/>
      <c r="B5" s="396"/>
      <c r="C5" s="396"/>
      <c r="D5" s="4" t="s">
        <v>11</v>
      </c>
      <c r="E5" s="4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</row>
    <row r="6" spans="1:13" ht="15.75" x14ac:dyDescent="0.25">
      <c r="A6" s="4" t="s">
        <v>341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</row>
    <row r="7" spans="1:13" ht="26.25" customHeight="1" x14ac:dyDescent="0.25">
      <c r="A7" s="5" t="s">
        <v>15</v>
      </c>
      <c r="B7" s="145" t="s">
        <v>343</v>
      </c>
      <c r="C7" s="7">
        <v>200</v>
      </c>
      <c r="D7" s="7"/>
      <c r="E7" s="7"/>
      <c r="F7" s="11">
        <v>17.91</v>
      </c>
      <c r="G7" s="11">
        <v>27.78</v>
      </c>
      <c r="H7" s="11">
        <v>4.6900000000000004</v>
      </c>
      <c r="I7" s="11">
        <v>340.46</v>
      </c>
      <c r="J7" s="19" t="s">
        <v>42</v>
      </c>
      <c r="K7" s="2"/>
      <c r="L7" s="2"/>
      <c r="M7" s="2"/>
    </row>
    <row r="8" spans="1:13" ht="15.75" x14ac:dyDescent="0.25">
      <c r="A8" s="3"/>
      <c r="B8" s="13" t="s">
        <v>202</v>
      </c>
      <c r="C8" s="6"/>
      <c r="D8" s="285" t="s">
        <v>411</v>
      </c>
      <c r="E8" s="285">
        <v>135</v>
      </c>
      <c r="F8" s="12"/>
      <c r="G8" s="12"/>
      <c r="H8" s="12"/>
      <c r="I8" s="12"/>
      <c r="J8" s="19" t="s">
        <v>17</v>
      </c>
      <c r="K8" s="2"/>
      <c r="L8" s="2"/>
      <c r="M8" s="2"/>
    </row>
    <row r="9" spans="1:13" ht="15.75" x14ac:dyDescent="0.25">
      <c r="A9" s="3"/>
      <c r="B9" s="13" t="s">
        <v>27</v>
      </c>
      <c r="C9" s="6"/>
      <c r="D9" s="285">
        <v>80</v>
      </c>
      <c r="E9" s="285">
        <v>80</v>
      </c>
      <c r="F9" s="52"/>
      <c r="G9" s="52"/>
      <c r="H9" s="52"/>
      <c r="I9" s="52"/>
      <c r="J9" s="7"/>
      <c r="K9" s="2"/>
      <c r="L9" s="2"/>
      <c r="M9" s="2"/>
    </row>
    <row r="10" spans="1:13" ht="15.75" x14ac:dyDescent="0.25">
      <c r="A10" s="3"/>
      <c r="B10" s="13" t="s">
        <v>21</v>
      </c>
      <c r="C10" s="6"/>
      <c r="D10" s="285">
        <v>1</v>
      </c>
      <c r="E10" s="285">
        <v>1</v>
      </c>
      <c r="F10" s="52"/>
      <c r="G10" s="52"/>
      <c r="H10" s="52"/>
      <c r="I10" s="52"/>
      <c r="J10" s="7"/>
      <c r="K10" s="2"/>
      <c r="L10" s="2"/>
      <c r="M10" s="2"/>
    </row>
    <row r="11" spans="1:13" ht="15.75" x14ac:dyDescent="0.25">
      <c r="A11" s="3"/>
      <c r="B11" s="13" t="s">
        <v>23</v>
      </c>
      <c r="C11" s="209"/>
      <c r="D11" s="323">
        <v>8</v>
      </c>
      <c r="E11" s="323">
        <v>8</v>
      </c>
      <c r="F11" s="12"/>
      <c r="G11" s="12"/>
      <c r="H11" s="12"/>
      <c r="I11" s="12"/>
      <c r="J11" s="19"/>
      <c r="K11" s="2"/>
      <c r="L11" s="2"/>
      <c r="M11" s="2"/>
    </row>
    <row r="12" spans="1:13" ht="15.75" x14ac:dyDescent="0.25">
      <c r="A12" s="3"/>
      <c r="B12" s="129"/>
      <c r="C12" s="131"/>
      <c r="D12" s="28"/>
      <c r="E12" s="28"/>
      <c r="F12" s="11"/>
      <c r="G12" s="11"/>
      <c r="H12" s="11"/>
      <c r="I12" s="11"/>
      <c r="J12" s="243"/>
      <c r="K12" s="2"/>
      <c r="L12" s="2"/>
      <c r="M12" s="2"/>
    </row>
    <row r="13" spans="1:13" ht="30" x14ac:dyDescent="0.25">
      <c r="A13" s="3"/>
      <c r="B13" s="43" t="s">
        <v>25</v>
      </c>
      <c r="C13" s="11">
        <v>200</v>
      </c>
      <c r="D13" s="324"/>
      <c r="E13" s="324"/>
      <c r="F13" s="11">
        <v>3.8</v>
      </c>
      <c r="G13" s="11">
        <v>3.5</v>
      </c>
      <c r="H13" s="11">
        <v>11.2</v>
      </c>
      <c r="I13" s="11">
        <v>91.2</v>
      </c>
      <c r="J13" s="19" t="s">
        <v>464</v>
      </c>
      <c r="K13" s="2"/>
      <c r="L13" s="2"/>
      <c r="M13" s="2"/>
    </row>
    <row r="14" spans="1:13" ht="15.75" x14ac:dyDescent="0.25">
      <c r="A14" s="3"/>
      <c r="B14" s="21" t="s">
        <v>26</v>
      </c>
      <c r="C14" s="156"/>
      <c r="D14" s="28">
        <v>5</v>
      </c>
      <c r="E14" s="28">
        <v>5</v>
      </c>
      <c r="F14" s="12"/>
      <c r="G14" s="12"/>
      <c r="H14" s="12"/>
      <c r="I14" s="12"/>
      <c r="J14" s="19"/>
      <c r="K14" s="2"/>
      <c r="L14" s="2"/>
      <c r="M14" s="2"/>
    </row>
    <row r="15" spans="1:13" ht="15.75" x14ac:dyDescent="0.25">
      <c r="A15" s="3"/>
      <c r="B15" s="21" t="s">
        <v>20</v>
      </c>
      <c r="C15" s="156"/>
      <c r="D15" s="28">
        <v>7</v>
      </c>
      <c r="E15" s="28">
        <v>7</v>
      </c>
      <c r="F15" s="12"/>
      <c r="G15" s="12"/>
      <c r="H15" s="12"/>
      <c r="I15" s="12"/>
      <c r="J15" s="19"/>
      <c r="K15" s="2"/>
      <c r="L15" s="2"/>
      <c r="M15" s="2"/>
    </row>
    <row r="16" spans="1:13" ht="15.75" x14ac:dyDescent="0.25">
      <c r="A16" s="3"/>
      <c r="B16" s="21" t="s">
        <v>27</v>
      </c>
      <c r="C16" s="156"/>
      <c r="D16" s="28">
        <v>100</v>
      </c>
      <c r="E16" s="28">
        <v>100</v>
      </c>
      <c r="F16" s="12"/>
      <c r="G16" s="12"/>
      <c r="H16" s="12"/>
      <c r="I16" s="12"/>
      <c r="J16" s="243"/>
      <c r="K16" s="2"/>
      <c r="L16" s="2"/>
      <c r="M16" s="2"/>
    </row>
    <row r="17" spans="1:13" ht="15.75" x14ac:dyDescent="0.25">
      <c r="A17" s="3"/>
      <c r="B17" s="21" t="s">
        <v>28</v>
      </c>
      <c r="C17" s="156"/>
      <c r="D17" s="28">
        <v>120</v>
      </c>
      <c r="E17" s="28">
        <v>120</v>
      </c>
      <c r="F17" s="12"/>
      <c r="G17" s="12"/>
      <c r="H17" s="12"/>
      <c r="I17" s="12"/>
      <c r="J17" s="243"/>
      <c r="K17" s="2"/>
      <c r="L17" s="2"/>
      <c r="M17" s="2"/>
    </row>
    <row r="18" spans="1:13" ht="15.75" x14ac:dyDescent="0.25">
      <c r="A18" s="3"/>
      <c r="B18" s="18" t="s">
        <v>29</v>
      </c>
      <c r="C18" s="11">
        <v>10</v>
      </c>
      <c r="D18" s="14">
        <v>10</v>
      </c>
      <c r="E18" s="14">
        <v>10</v>
      </c>
      <c r="F18" s="11">
        <v>0.76</v>
      </c>
      <c r="G18" s="11">
        <v>0.09</v>
      </c>
      <c r="H18" s="11">
        <v>4.67</v>
      </c>
      <c r="I18" s="11">
        <v>23.1</v>
      </c>
      <c r="J18" s="243"/>
      <c r="K18" s="2"/>
      <c r="L18" s="2"/>
      <c r="M18" s="2"/>
    </row>
    <row r="19" spans="1:13" ht="30" x14ac:dyDescent="0.25">
      <c r="A19" s="3"/>
      <c r="B19" s="10" t="s">
        <v>30</v>
      </c>
      <c r="C19" s="27">
        <v>10</v>
      </c>
      <c r="D19" s="46">
        <v>10</v>
      </c>
      <c r="E19" s="46">
        <v>10</v>
      </c>
      <c r="F19" s="11">
        <v>0.77</v>
      </c>
      <c r="G19" s="11">
        <v>0.14000000000000001</v>
      </c>
      <c r="H19" s="11">
        <v>3.76</v>
      </c>
      <c r="I19" s="11">
        <v>20.100000000000001</v>
      </c>
      <c r="J19" s="3"/>
      <c r="K19" s="2"/>
      <c r="L19" s="2"/>
      <c r="M19" s="2"/>
    </row>
    <row r="20" spans="1:13" ht="15.75" x14ac:dyDescent="0.25">
      <c r="A20" s="8" t="s">
        <v>31</v>
      </c>
      <c r="B20" s="9"/>
      <c r="C20" s="29">
        <f>SUM(C7:C19)</f>
        <v>420</v>
      </c>
      <c r="D20" s="9"/>
      <c r="E20" s="9"/>
      <c r="F20" s="30">
        <f>SUM(F7:F19)</f>
        <v>23.240000000000002</v>
      </c>
      <c r="G20" s="30">
        <f>SUM(G7:G19)</f>
        <v>31.51</v>
      </c>
      <c r="H20" s="30">
        <f>SUM(H7:H19)</f>
        <v>24.32</v>
      </c>
      <c r="I20" s="30">
        <f>SUM(I7:I19)</f>
        <v>474.86</v>
      </c>
      <c r="J20" s="9"/>
      <c r="K20" s="2"/>
      <c r="L20" s="2"/>
      <c r="M20" s="2"/>
    </row>
    <row r="21" spans="1:13" ht="15.75" x14ac:dyDescent="0.25">
      <c r="A21" s="5" t="s">
        <v>32</v>
      </c>
      <c r="B21" s="18" t="s">
        <v>344</v>
      </c>
      <c r="C21" s="11">
        <v>115</v>
      </c>
      <c r="D21" s="14">
        <v>155</v>
      </c>
      <c r="E21" s="14">
        <v>115</v>
      </c>
      <c r="F21" s="11">
        <v>0.92</v>
      </c>
      <c r="G21" s="11">
        <v>0.23</v>
      </c>
      <c r="H21" s="11">
        <v>8.65</v>
      </c>
      <c r="I21" s="11">
        <v>43.18</v>
      </c>
      <c r="J21" s="3"/>
      <c r="K21" s="2"/>
      <c r="L21" s="2"/>
      <c r="M21" s="2"/>
    </row>
    <row r="22" spans="1:13" ht="31.5" x14ac:dyDescent="0.25">
      <c r="A22" s="31" t="s">
        <v>33</v>
      </c>
      <c r="B22" s="9"/>
      <c r="C22" s="9"/>
      <c r="D22" s="9"/>
      <c r="E22" s="9"/>
      <c r="F22" s="30">
        <f>SUM(F21)</f>
        <v>0.92</v>
      </c>
      <c r="G22" s="30">
        <f>SUM(G21)</f>
        <v>0.23</v>
      </c>
      <c r="H22" s="30">
        <f>SUM(H21)</f>
        <v>8.65</v>
      </c>
      <c r="I22" s="30">
        <f>SUM(I21)</f>
        <v>43.18</v>
      </c>
      <c r="J22" s="9"/>
      <c r="K22" s="2"/>
      <c r="L22" s="2"/>
      <c r="M22" s="2"/>
    </row>
    <row r="23" spans="1:13" ht="45" x14ac:dyDescent="0.25">
      <c r="A23" s="32" t="s">
        <v>34</v>
      </c>
      <c r="B23" s="10" t="s">
        <v>286</v>
      </c>
      <c r="C23" s="11">
        <v>60</v>
      </c>
      <c r="D23" s="243"/>
      <c r="E23" s="243"/>
      <c r="F23" s="19">
        <v>1.86</v>
      </c>
      <c r="G23" s="19">
        <v>0.12</v>
      </c>
      <c r="H23" s="19">
        <v>3.9</v>
      </c>
      <c r="I23" s="19">
        <v>24</v>
      </c>
      <c r="J23" s="19" t="s">
        <v>461</v>
      </c>
      <c r="K23" s="2"/>
      <c r="L23" s="2"/>
      <c r="M23" s="2"/>
    </row>
    <row r="24" spans="1:13" ht="15.75" x14ac:dyDescent="0.25">
      <c r="A24" s="3"/>
      <c r="B24" s="15" t="s">
        <v>287</v>
      </c>
      <c r="C24" s="17"/>
      <c r="D24" s="339">
        <v>100.8</v>
      </c>
      <c r="E24" s="339">
        <v>65.400000000000006</v>
      </c>
      <c r="F24" s="16"/>
      <c r="G24" s="160"/>
      <c r="H24" s="160"/>
      <c r="I24" s="160"/>
      <c r="J24" s="19" t="s">
        <v>17</v>
      </c>
      <c r="K24" s="2"/>
      <c r="L24" s="2"/>
      <c r="M24" s="2"/>
    </row>
    <row r="25" spans="1:13" ht="42" customHeight="1" x14ac:dyDescent="0.25">
      <c r="A25" s="173"/>
      <c r="B25" s="325" t="s">
        <v>402</v>
      </c>
      <c r="C25" s="326">
        <v>190</v>
      </c>
      <c r="D25" s="327"/>
      <c r="E25" s="327"/>
      <c r="F25" s="236">
        <v>3.84</v>
      </c>
      <c r="G25" s="236">
        <v>3.25</v>
      </c>
      <c r="H25" s="236">
        <v>16.36</v>
      </c>
      <c r="I25" s="236">
        <v>108.25</v>
      </c>
      <c r="J25" s="19" t="s">
        <v>403</v>
      </c>
      <c r="K25" s="250"/>
      <c r="L25" s="250"/>
      <c r="M25" s="2"/>
    </row>
    <row r="26" spans="1:13" ht="15.75" x14ac:dyDescent="0.25">
      <c r="A26" s="173"/>
      <c r="B26" s="245" t="s">
        <v>349</v>
      </c>
      <c r="C26" s="246"/>
      <c r="D26" s="247">
        <v>11.8</v>
      </c>
      <c r="E26" s="247">
        <v>10.48</v>
      </c>
      <c r="F26" s="236"/>
      <c r="G26" s="236"/>
      <c r="H26" s="236"/>
      <c r="I26" s="236"/>
      <c r="J26" s="19" t="s">
        <v>17</v>
      </c>
      <c r="K26" s="250"/>
      <c r="L26" s="250"/>
      <c r="M26" s="2"/>
    </row>
    <row r="27" spans="1:13" ht="15.75" x14ac:dyDescent="0.25">
      <c r="A27" s="173"/>
      <c r="B27" s="248" t="s">
        <v>28</v>
      </c>
      <c r="C27" s="246"/>
      <c r="D27" s="247">
        <v>190</v>
      </c>
      <c r="E27" s="247">
        <v>190</v>
      </c>
      <c r="F27" s="236"/>
      <c r="G27" s="236"/>
      <c r="H27" s="236"/>
      <c r="I27" s="236"/>
      <c r="J27" s="19"/>
      <c r="K27" s="250"/>
      <c r="L27" s="250"/>
      <c r="M27" s="2"/>
    </row>
    <row r="28" spans="1:13" ht="26.25" x14ac:dyDescent="0.25">
      <c r="A28" s="173"/>
      <c r="B28" s="248" t="s">
        <v>347</v>
      </c>
      <c r="C28" s="246"/>
      <c r="D28" s="247"/>
      <c r="E28" s="247">
        <v>4</v>
      </c>
      <c r="F28" s="236"/>
      <c r="G28" s="236"/>
      <c r="H28" s="236"/>
      <c r="I28" s="236"/>
      <c r="J28" s="19"/>
      <c r="K28" s="250"/>
      <c r="L28" s="250"/>
      <c r="M28" s="2"/>
    </row>
    <row r="29" spans="1:13" ht="15.75" x14ac:dyDescent="0.25">
      <c r="A29" s="173"/>
      <c r="B29" s="248" t="s">
        <v>348</v>
      </c>
      <c r="C29" s="246"/>
      <c r="D29" s="247"/>
      <c r="E29" s="247">
        <v>141</v>
      </c>
      <c r="F29" s="236"/>
      <c r="G29" s="236"/>
      <c r="H29" s="236"/>
      <c r="I29" s="236"/>
      <c r="J29" s="19"/>
      <c r="K29" s="250"/>
      <c r="L29" s="250"/>
      <c r="M29" s="2"/>
    </row>
    <row r="30" spans="1:13" ht="15.75" x14ac:dyDescent="0.25">
      <c r="A30" s="173"/>
      <c r="B30" s="248" t="s">
        <v>194</v>
      </c>
      <c r="C30" s="246"/>
      <c r="D30" s="247">
        <v>7.5</v>
      </c>
      <c r="E30" s="247">
        <v>7.5</v>
      </c>
      <c r="F30" s="236"/>
      <c r="G30" s="236"/>
      <c r="H30" s="236"/>
      <c r="I30" s="236"/>
      <c r="J30" s="19"/>
      <c r="K30" s="250"/>
      <c r="L30" s="250"/>
      <c r="M30" s="2"/>
    </row>
    <row r="31" spans="1:13" ht="15.75" x14ac:dyDescent="0.25">
      <c r="A31" s="173"/>
      <c r="B31" s="248" t="s">
        <v>88</v>
      </c>
      <c r="C31" s="246"/>
      <c r="D31" s="265">
        <v>75.2</v>
      </c>
      <c r="E31" s="265">
        <v>56.4</v>
      </c>
      <c r="F31" s="236"/>
      <c r="G31" s="236"/>
      <c r="H31" s="236"/>
      <c r="I31" s="236"/>
      <c r="J31" s="19"/>
      <c r="K31" s="250"/>
      <c r="L31" s="250"/>
      <c r="M31" s="2"/>
    </row>
    <row r="32" spans="1:13" ht="15.75" x14ac:dyDescent="0.25">
      <c r="A32" s="173"/>
      <c r="B32" s="248" t="s">
        <v>255</v>
      </c>
      <c r="C32" s="246"/>
      <c r="D32" s="265">
        <v>9.4</v>
      </c>
      <c r="E32" s="265">
        <v>7.5</v>
      </c>
      <c r="F32" s="236"/>
      <c r="G32" s="236"/>
      <c r="H32" s="236"/>
      <c r="I32" s="236"/>
      <c r="J32" s="19"/>
      <c r="K32" s="250"/>
      <c r="L32" s="250"/>
      <c r="M32" s="2"/>
    </row>
    <row r="33" spans="1:13" ht="15.75" x14ac:dyDescent="0.25">
      <c r="A33" s="173"/>
      <c r="B33" s="248" t="s">
        <v>216</v>
      </c>
      <c r="C33" s="246"/>
      <c r="D33" s="265">
        <v>8.6999999999999993</v>
      </c>
      <c r="E33" s="265">
        <v>7.5</v>
      </c>
      <c r="F33" s="236"/>
      <c r="G33" s="236"/>
      <c r="H33" s="236"/>
      <c r="I33" s="236"/>
      <c r="J33" s="19"/>
      <c r="K33" s="250"/>
      <c r="L33" s="250"/>
      <c r="M33" s="2"/>
    </row>
    <row r="34" spans="1:13" ht="15.75" x14ac:dyDescent="0.25">
      <c r="A34" s="173"/>
      <c r="B34" s="248" t="s">
        <v>38</v>
      </c>
      <c r="C34" s="246"/>
      <c r="D34" s="265">
        <v>2.8</v>
      </c>
      <c r="E34" s="265">
        <v>2.8</v>
      </c>
      <c r="F34" s="236"/>
      <c r="G34" s="236"/>
      <c r="H34" s="236"/>
      <c r="I34" s="236"/>
      <c r="J34" s="19"/>
      <c r="K34" s="250"/>
      <c r="L34" s="250"/>
      <c r="M34" s="2"/>
    </row>
    <row r="35" spans="1:13" ht="15.75" x14ac:dyDescent="0.25">
      <c r="A35" s="3"/>
      <c r="B35" s="266" t="s">
        <v>257</v>
      </c>
      <c r="C35" s="251"/>
      <c r="D35" s="267">
        <v>2.63</v>
      </c>
      <c r="E35" s="267">
        <v>1.88</v>
      </c>
      <c r="F35" s="237"/>
      <c r="G35" s="237"/>
      <c r="H35" s="237"/>
      <c r="I35" s="237"/>
      <c r="J35" s="19"/>
      <c r="K35" s="250"/>
      <c r="L35" s="250"/>
      <c r="M35" s="2"/>
    </row>
    <row r="36" spans="1:13" ht="15.75" x14ac:dyDescent="0.25">
      <c r="A36" s="3"/>
      <c r="B36" s="266" t="s">
        <v>196</v>
      </c>
      <c r="C36" s="251"/>
      <c r="D36" s="267">
        <v>0.8</v>
      </c>
      <c r="E36" s="267">
        <v>0.8</v>
      </c>
      <c r="F36" s="166"/>
      <c r="G36" s="166"/>
      <c r="H36" s="166"/>
      <c r="I36" s="166"/>
      <c r="J36" s="6"/>
      <c r="K36" s="2"/>
      <c r="L36" s="2"/>
      <c r="M36" s="2"/>
    </row>
    <row r="37" spans="1:13" ht="15.75" x14ac:dyDescent="0.25">
      <c r="A37" s="3"/>
      <c r="B37" s="43" t="s">
        <v>442</v>
      </c>
      <c r="C37" s="49">
        <v>70</v>
      </c>
      <c r="D37" s="41"/>
      <c r="E37" s="41"/>
      <c r="F37" s="19">
        <v>24.65</v>
      </c>
      <c r="G37" s="19">
        <v>28.55</v>
      </c>
      <c r="H37" s="42">
        <v>1.67</v>
      </c>
      <c r="I37" s="19">
        <v>362.26</v>
      </c>
      <c r="J37" s="7" t="s">
        <v>443</v>
      </c>
      <c r="K37" s="2"/>
      <c r="L37" s="2"/>
      <c r="M37" s="2"/>
    </row>
    <row r="38" spans="1:13" ht="15.75" x14ac:dyDescent="0.25">
      <c r="A38" s="3"/>
      <c r="B38" s="128" t="s">
        <v>349</v>
      </c>
      <c r="C38" s="50"/>
      <c r="D38" s="51">
        <v>139</v>
      </c>
      <c r="E38" s="51">
        <v>123</v>
      </c>
      <c r="F38" s="19"/>
      <c r="G38" s="19"/>
      <c r="H38" s="19"/>
      <c r="I38" s="19"/>
      <c r="J38" s="7" t="s">
        <v>17</v>
      </c>
      <c r="K38" s="2"/>
      <c r="L38" s="2"/>
      <c r="M38" s="2"/>
    </row>
    <row r="39" spans="1:13" ht="15.75" x14ac:dyDescent="0.25">
      <c r="A39" s="3"/>
      <c r="B39" s="152" t="s">
        <v>80</v>
      </c>
      <c r="C39" s="50"/>
      <c r="D39" s="45" t="s">
        <v>361</v>
      </c>
      <c r="E39" s="45">
        <v>13</v>
      </c>
      <c r="F39" s="19"/>
      <c r="G39" s="19"/>
      <c r="H39" s="19"/>
      <c r="I39" s="19"/>
      <c r="J39" s="3"/>
      <c r="K39" s="2"/>
      <c r="L39" s="2"/>
      <c r="M39" s="2"/>
    </row>
    <row r="40" spans="1:13" ht="15.75" x14ac:dyDescent="0.25">
      <c r="A40" s="3"/>
      <c r="B40" s="152" t="s">
        <v>357</v>
      </c>
      <c r="C40" s="50"/>
      <c r="D40" s="45"/>
      <c r="E40" s="45">
        <v>20</v>
      </c>
      <c r="F40" s="19"/>
      <c r="G40" s="19"/>
      <c r="H40" s="19"/>
      <c r="I40" s="19"/>
      <c r="J40" s="3"/>
      <c r="K40" s="2"/>
      <c r="L40" s="2"/>
      <c r="M40" s="2"/>
    </row>
    <row r="41" spans="1:13" ht="15.75" x14ac:dyDescent="0.25">
      <c r="A41" s="3"/>
      <c r="B41" s="152" t="s">
        <v>27</v>
      </c>
      <c r="C41" s="50"/>
      <c r="D41" s="45">
        <v>15.3</v>
      </c>
      <c r="E41" s="45">
        <v>15.3</v>
      </c>
      <c r="F41" s="19"/>
      <c r="G41" s="19"/>
      <c r="H41" s="19"/>
      <c r="I41" s="19"/>
      <c r="J41" s="3"/>
      <c r="K41" s="2"/>
      <c r="L41" s="2"/>
      <c r="M41" s="2"/>
    </row>
    <row r="42" spans="1:13" ht="15.75" x14ac:dyDescent="0.25">
      <c r="A42" s="3"/>
      <c r="B42" s="152" t="s">
        <v>444</v>
      </c>
      <c r="C42" s="50"/>
      <c r="D42" s="45">
        <v>3.3</v>
      </c>
      <c r="E42" s="45">
        <v>3.3</v>
      </c>
      <c r="F42" s="19"/>
      <c r="G42" s="19"/>
      <c r="H42" s="19"/>
      <c r="I42" s="19"/>
      <c r="J42" s="3"/>
      <c r="K42" s="2"/>
      <c r="L42" s="2"/>
      <c r="M42" s="2"/>
    </row>
    <row r="43" spans="1:13" ht="15.75" x14ac:dyDescent="0.25">
      <c r="A43" s="3"/>
      <c r="B43" s="152" t="s">
        <v>57</v>
      </c>
      <c r="C43" s="50"/>
      <c r="D43" s="45">
        <v>2.7</v>
      </c>
      <c r="E43" s="45">
        <v>2.7</v>
      </c>
      <c r="F43" s="19"/>
      <c r="G43" s="19"/>
      <c r="H43" s="19"/>
      <c r="I43" s="19"/>
      <c r="J43" s="3"/>
      <c r="K43" s="2"/>
      <c r="L43" s="2"/>
      <c r="M43" s="2"/>
    </row>
    <row r="44" spans="1:13" ht="15.75" x14ac:dyDescent="0.25">
      <c r="A44" s="3"/>
      <c r="B44" s="152" t="s">
        <v>23</v>
      </c>
      <c r="C44" s="50"/>
      <c r="D44" s="45">
        <v>2.7</v>
      </c>
      <c r="E44" s="45">
        <v>2.7</v>
      </c>
      <c r="F44" s="19"/>
      <c r="G44" s="19"/>
      <c r="H44" s="19"/>
      <c r="I44" s="19"/>
      <c r="J44" s="3"/>
      <c r="K44" s="2"/>
      <c r="L44" s="2"/>
      <c r="M44" s="2"/>
    </row>
    <row r="45" spans="1:13" ht="15.75" x14ac:dyDescent="0.25">
      <c r="A45" s="3"/>
      <c r="B45" s="152" t="s">
        <v>445</v>
      </c>
      <c r="C45" s="50"/>
      <c r="D45" s="45">
        <v>1.3</v>
      </c>
      <c r="E45" s="45">
        <v>1.3</v>
      </c>
      <c r="F45" s="19"/>
      <c r="G45" s="19"/>
      <c r="H45" s="19"/>
      <c r="I45" s="19"/>
      <c r="J45" s="3"/>
      <c r="K45" s="2"/>
      <c r="L45" s="2"/>
      <c r="M45" s="2"/>
    </row>
    <row r="46" spans="1:13" ht="15.75" x14ac:dyDescent="0.25">
      <c r="A46" s="3"/>
      <c r="B46" s="152" t="s">
        <v>21</v>
      </c>
      <c r="C46" s="50"/>
      <c r="D46" s="45">
        <v>0.5</v>
      </c>
      <c r="E46" s="45">
        <v>0.5</v>
      </c>
      <c r="F46" s="19"/>
      <c r="G46" s="19"/>
      <c r="H46" s="19"/>
      <c r="I46" s="19"/>
      <c r="J46" s="3"/>
      <c r="K46" s="2"/>
      <c r="L46" s="2"/>
      <c r="M46" s="2"/>
    </row>
    <row r="47" spans="1:13" ht="15.75" x14ac:dyDescent="0.25">
      <c r="A47" s="3"/>
      <c r="B47" s="24" t="s">
        <v>350</v>
      </c>
      <c r="C47" s="27">
        <v>130</v>
      </c>
      <c r="D47" s="3"/>
      <c r="E47" s="3"/>
      <c r="F47" s="7">
        <v>3.41</v>
      </c>
      <c r="G47" s="7">
        <v>4.59</v>
      </c>
      <c r="H47" s="7">
        <v>35.21</v>
      </c>
      <c r="I47" s="7">
        <v>195.68</v>
      </c>
      <c r="J47" s="7" t="s">
        <v>351</v>
      </c>
      <c r="K47" s="2"/>
      <c r="L47" s="2"/>
      <c r="M47" s="2"/>
    </row>
    <row r="48" spans="1:13" ht="15.75" x14ac:dyDescent="0.25">
      <c r="A48" s="3"/>
      <c r="B48" s="35" t="s">
        <v>176</v>
      </c>
      <c r="C48" s="46"/>
      <c r="D48" s="36">
        <v>46</v>
      </c>
      <c r="E48" s="36">
        <v>46</v>
      </c>
      <c r="F48" s="5"/>
      <c r="G48" s="5"/>
      <c r="H48" s="5"/>
      <c r="I48" s="5"/>
      <c r="J48" s="7" t="s">
        <v>17</v>
      </c>
      <c r="K48" s="2"/>
      <c r="L48" s="2"/>
      <c r="M48" s="2"/>
    </row>
    <row r="49" spans="1:13" ht="15.75" x14ac:dyDescent="0.25">
      <c r="A49" s="3"/>
      <c r="B49" s="35" t="s">
        <v>61</v>
      </c>
      <c r="C49" s="46"/>
      <c r="D49" s="36">
        <v>5.85</v>
      </c>
      <c r="E49" s="36">
        <v>5.85</v>
      </c>
      <c r="F49" s="5"/>
      <c r="G49" s="5"/>
      <c r="H49" s="5"/>
      <c r="I49" s="5"/>
      <c r="J49" s="7"/>
      <c r="K49" s="2"/>
      <c r="L49" s="2"/>
      <c r="M49" s="2"/>
    </row>
    <row r="50" spans="1:13" ht="15.75" x14ac:dyDescent="0.25">
      <c r="A50" s="3"/>
      <c r="B50" s="35" t="s">
        <v>28</v>
      </c>
      <c r="C50" s="46"/>
      <c r="D50" s="36">
        <v>87</v>
      </c>
      <c r="E50" s="36">
        <v>87</v>
      </c>
      <c r="F50" s="5"/>
      <c r="G50" s="5"/>
      <c r="H50" s="5"/>
      <c r="I50" s="5"/>
      <c r="J50" s="7"/>
      <c r="K50" s="2"/>
      <c r="L50" s="2"/>
      <c r="M50" s="2"/>
    </row>
    <row r="51" spans="1:13" ht="15.75" x14ac:dyDescent="0.25">
      <c r="A51" s="3"/>
      <c r="B51" s="35" t="s">
        <v>56</v>
      </c>
      <c r="C51" s="46"/>
      <c r="D51" s="36">
        <v>2.6</v>
      </c>
      <c r="E51" s="36">
        <v>2.6</v>
      </c>
      <c r="F51" s="5"/>
      <c r="G51" s="5"/>
      <c r="H51" s="5"/>
      <c r="I51" s="5"/>
      <c r="J51" s="7"/>
      <c r="K51" s="2"/>
      <c r="L51" s="2"/>
      <c r="M51" s="2"/>
    </row>
    <row r="52" spans="1:13" ht="15.75" x14ac:dyDescent="0.25">
      <c r="A52" s="3"/>
      <c r="B52" s="35" t="s">
        <v>21</v>
      </c>
      <c r="C52" s="46"/>
      <c r="D52" s="36">
        <v>0.6</v>
      </c>
      <c r="E52" s="36">
        <v>0.6</v>
      </c>
      <c r="F52" s="5"/>
      <c r="G52" s="5"/>
      <c r="H52" s="5"/>
      <c r="I52" s="5"/>
      <c r="J52" s="3"/>
      <c r="K52" s="2"/>
      <c r="L52" s="2"/>
      <c r="M52" s="2"/>
    </row>
    <row r="53" spans="1:13" ht="15.75" x14ac:dyDescent="0.25">
      <c r="A53" s="3"/>
      <c r="B53" s="149" t="s">
        <v>177</v>
      </c>
      <c r="C53" s="135">
        <v>180</v>
      </c>
      <c r="D53" s="136"/>
      <c r="E53" s="136"/>
      <c r="F53" s="135">
        <v>0</v>
      </c>
      <c r="G53" s="135">
        <v>0</v>
      </c>
      <c r="H53" s="135">
        <v>16.2</v>
      </c>
      <c r="I53" s="328">
        <v>61.74</v>
      </c>
      <c r="J53" s="135"/>
      <c r="K53" s="2"/>
      <c r="L53" s="2"/>
      <c r="M53" s="2"/>
    </row>
    <row r="54" spans="1:13" ht="15.75" x14ac:dyDescent="0.25">
      <c r="A54" s="3"/>
      <c r="B54" s="150" t="s">
        <v>178</v>
      </c>
      <c r="C54" s="137"/>
      <c r="D54" s="137">
        <v>18</v>
      </c>
      <c r="E54" s="137">
        <v>18</v>
      </c>
      <c r="F54" s="135"/>
      <c r="G54" s="135"/>
      <c r="H54" s="135"/>
      <c r="I54" s="135"/>
      <c r="J54" s="135"/>
      <c r="K54" s="2"/>
      <c r="L54" s="2"/>
      <c r="M54" s="2"/>
    </row>
    <row r="55" spans="1:13" ht="15.75" x14ac:dyDescent="0.25">
      <c r="A55" s="3"/>
      <c r="B55" s="150" t="s">
        <v>28</v>
      </c>
      <c r="C55" s="138"/>
      <c r="D55" s="138">
        <v>180</v>
      </c>
      <c r="E55" s="138">
        <v>180</v>
      </c>
      <c r="F55" s="139"/>
      <c r="G55" s="139"/>
      <c r="H55" s="139"/>
      <c r="I55" s="139"/>
      <c r="J55" s="139"/>
      <c r="K55" s="2"/>
      <c r="L55" s="2"/>
      <c r="M55" s="2"/>
    </row>
    <row r="56" spans="1:13" ht="15.75" x14ac:dyDescent="0.25">
      <c r="A56" s="3"/>
      <c r="B56" s="18" t="s">
        <v>29</v>
      </c>
      <c r="C56" s="27">
        <v>20</v>
      </c>
      <c r="D56" s="46">
        <v>20</v>
      </c>
      <c r="E56" s="46">
        <v>20</v>
      </c>
      <c r="F56" s="11">
        <v>1.52</v>
      </c>
      <c r="G56" s="11">
        <v>0.18</v>
      </c>
      <c r="H56" s="11">
        <v>9.34</v>
      </c>
      <c r="I56" s="11">
        <v>46.2</v>
      </c>
      <c r="J56" s="3"/>
      <c r="K56" s="2"/>
      <c r="L56" s="2"/>
      <c r="M56" s="2"/>
    </row>
    <row r="57" spans="1:13" ht="30" x14ac:dyDescent="0.25">
      <c r="A57" s="3"/>
      <c r="B57" s="10" t="s">
        <v>30</v>
      </c>
      <c r="C57" s="27">
        <v>20</v>
      </c>
      <c r="D57" s="46">
        <v>20</v>
      </c>
      <c r="E57" s="46">
        <v>20</v>
      </c>
      <c r="F57" s="27">
        <v>1.54</v>
      </c>
      <c r="G57" s="27">
        <v>0.28000000000000003</v>
      </c>
      <c r="H57" s="27">
        <v>7.52</v>
      </c>
      <c r="I57" s="27">
        <v>40.200000000000003</v>
      </c>
      <c r="J57" s="3"/>
      <c r="K57" s="2"/>
      <c r="L57" s="2"/>
      <c r="M57" s="2"/>
    </row>
    <row r="58" spans="1:13" ht="15.75" x14ac:dyDescent="0.25">
      <c r="A58" s="26" t="s">
        <v>70</v>
      </c>
      <c r="B58" s="25"/>
      <c r="C58" s="29">
        <f>SUM(C23:C57)</f>
        <v>670</v>
      </c>
      <c r="D58" s="25"/>
      <c r="E58" s="25"/>
      <c r="F58" s="53">
        <f>SUM(F23:F57)</f>
        <v>36.82</v>
      </c>
      <c r="G58" s="53">
        <f>SUM(G23:G57)</f>
        <v>36.970000000000006</v>
      </c>
      <c r="H58" s="53">
        <f>SUM(H23:H57)</f>
        <v>90.2</v>
      </c>
      <c r="I58" s="53">
        <f>SUM(I23:I57)</f>
        <v>838.33000000000015</v>
      </c>
      <c r="J58" s="25"/>
      <c r="K58" s="2"/>
      <c r="L58" s="2"/>
      <c r="M58" s="2"/>
    </row>
    <row r="59" spans="1:13" ht="30" x14ac:dyDescent="0.25">
      <c r="A59" s="54" t="s">
        <v>71</v>
      </c>
      <c r="B59" s="238" t="s">
        <v>352</v>
      </c>
      <c r="C59" s="154">
        <v>60</v>
      </c>
      <c r="D59" s="154"/>
      <c r="E59" s="154"/>
      <c r="F59" s="263">
        <v>4.6399999999999997</v>
      </c>
      <c r="G59" s="263">
        <v>3.89</v>
      </c>
      <c r="H59" s="263">
        <v>28.9</v>
      </c>
      <c r="I59" s="263">
        <v>169.3</v>
      </c>
      <c r="J59" s="7" t="s">
        <v>386</v>
      </c>
      <c r="K59" s="2"/>
      <c r="L59" s="2"/>
      <c r="M59" s="2"/>
    </row>
    <row r="60" spans="1:13" ht="15.75" x14ac:dyDescent="0.25">
      <c r="A60" s="54"/>
      <c r="B60" s="232" t="s">
        <v>224</v>
      </c>
      <c r="C60" s="14"/>
      <c r="D60" s="46"/>
      <c r="E60" s="46">
        <v>43</v>
      </c>
      <c r="F60" s="6"/>
      <c r="G60" s="6"/>
      <c r="H60" s="6"/>
      <c r="I60" s="6"/>
      <c r="J60" s="7" t="s">
        <v>17</v>
      </c>
      <c r="K60" s="2"/>
      <c r="L60" s="2"/>
      <c r="M60" s="2"/>
    </row>
    <row r="61" spans="1:13" ht="15.75" x14ac:dyDescent="0.25">
      <c r="A61" s="54"/>
      <c r="B61" s="232" t="s">
        <v>57</v>
      </c>
      <c r="C61" s="14"/>
      <c r="D61" s="46">
        <v>27.5</v>
      </c>
      <c r="E61" s="46">
        <v>27.5</v>
      </c>
      <c r="F61" s="6"/>
      <c r="G61" s="6"/>
      <c r="H61" s="6"/>
      <c r="I61" s="6"/>
      <c r="J61" s="7"/>
      <c r="K61" s="2"/>
      <c r="L61" s="2"/>
      <c r="M61" s="2"/>
    </row>
    <row r="62" spans="1:13" ht="15.75" x14ac:dyDescent="0.25">
      <c r="A62" s="54"/>
      <c r="B62" s="232" t="s">
        <v>20</v>
      </c>
      <c r="C62" s="14"/>
      <c r="D62" s="46">
        <v>2</v>
      </c>
      <c r="E62" s="46">
        <v>2</v>
      </c>
      <c r="F62" s="6"/>
      <c r="G62" s="6"/>
      <c r="H62" s="6"/>
      <c r="I62" s="6"/>
      <c r="J62" s="7"/>
      <c r="K62" s="2"/>
      <c r="L62" s="2"/>
      <c r="M62" s="2"/>
    </row>
    <row r="63" spans="1:13" ht="15.75" x14ac:dyDescent="0.25">
      <c r="A63" s="54"/>
      <c r="B63" s="232" t="s">
        <v>23</v>
      </c>
      <c r="C63" s="14"/>
      <c r="D63" s="46">
        <v>3</v>
      </c>
      <c r="E63" s="46">
        <v>3</v>
      </c>
      <c r="F63" s="6"/>
      <c r="G63" s="6"/>
      <c r="H63" s="6"/>
      <c r="I63" s="6"/>
      <c r="J63" s="7"/>
      <c r="K63" s="2"/>
      <c r="L63" s="2"/>
      <c r="M63" s="2"/>
    </row>
    <row r="64" spans="1:13" ht="15.75" x14ac:dyDescent="0.25">
      <c r="A64" s="54"/>
      <c r="B64" s="232" t="s">
        <v>202</v>
      </c>
      <c r="C64" s="14"/>
      <c r="D64" s="46" t="s">
        <v>387</v>
      </c>
      <c r="E64" s="46">
        <v>3</v>
      </c>
      <c r="F64" s="14"/>
      <c r="G64" s="11"/>
      <c r="H64" s="11"/>
      <c r="I64" s="11"/>
      <c r="J64" s="7"/>
      <c r="K64" s="2"/>
      <c r="L64" s="2"/>
      <c r="M64" s="2"/>
    </row>
    <row r="65" spans="1:21" ht="15.75" x14ac:dyDescent="0.25">
      <c r="A65" s="54"/>
      <c r="B65" s="232" t="s">
        <v>21</v>
      </c>
      <c r="C65" s="14"/>
      <c r="D65" s="46">
        <v>0.3</v>
      </c>
      <c r="E65" s="46">
        <v>0.3</v>
      </c>
      <c r="F65" s="14"/>
      <c r="G65" s="11"/>
      <c r="H65" s="11"/>
      <c r="I65" s="11"/>
      <c r="J65" s="7"/>
      <c r="K65" s="2"/>
      <c r="L65" s="2"/>
      <c r="M65" s="2"/>
    </row>
    <row r="66" spans="1:21" ht="15.75" x14ac:dyDescent="0.25">
      <c r="A66" s="54"/>
      <c r="B66" s="232" t="s">
        <v>180</v>
      </c>
      <c r="C66" s="14"/>
      <c r="D66" s="14">
        <v>1</v>
      </c>
      <c r="E66" s="14">
        <v>1</v>
      </c>
      <c r="F66" s="14"/>
      <c r="G66" s="11"/>
      <c r="H66" s="11"/>
      <c r="I66" s="11"/>
      <c r="J66" s="7"/>
      <c r="K66" s="2"/>
      <c r="L66" s="2"/>
      <c r="M66" s="2"/>
    </row>
    <row r="67" spans="1:21" ht="15.75" x14ac:dyDescent="0.25">
      <c r="A67" s="54"/>
      <c r="B67" s="232" t="s">
        <v>27</v>
      </c>
      <c r="C67" s="14"/>
      <c r="D67" s="14">
        <v>7.4</v>
      </c>
      <c r="E67" s="14">
        <v>7.4</v>
      </c>
      <c r="F67" s="14"/>
      <c r="G67" s="11"/>
      <c r="H67" s="11"/>
      <c r="I67" s="11"/>
      <c r="J67" s="7"/>
      <c r="K67" s="2"/>
      <c r="L67" s="2"/>
      <c r="M67" s="2"/>
    </row>
    <row r="68" spans="1:21" ht="15.75" x14ac:dyDescent="0.25">
      <c r="A68" s="54"/>
      <c r="B68" s="232" t="s">
        <v>225</v>
      </c>
      <c r="C68" s="14"/>
      <c r="D68" s="46">
        <v>0.9</v>
      </c>
      <c r="E68" s="46">
        <v>0.9</v>
      </c>
      <c r="F68" s="14"/>
      <c r="G68" s="11"/>
      <c r="H68" s="11"/>
      <c r="I68" s="11"/>
      <c r="J68" s="7"/>
      <c r="K68" s="2"/>
      <c r="L68" s="2"/>
      <c r="M68" s="2"/>
    </row>
    <row r="69" spans="1:21" ht="15.75" x14ac:dyDescent="0.25">
      <c r="A69" s="54"/>
      <c r="B69" s="232" t="s">
        <v>353</v>
      </c>
      <c r="C69" s="14"/>
      <c r="D69" s="14" t="s">
        <v>182</v>
      </c>
      <c r="E69" s="14">
        <v>25</v>
      </c>
      <c r="F69" s="14"/>
      <c r="G69" s="11"/>
      <c r="H69" s="11"/>
      <c r="I69" s="11"/>
      <c r="J69" s="7" t="s">
        <v>390</v>
      </c>
      <c r="K69" s="2"/>
      <c r="L69" s="2"/>
      <c r="M69" s="2"/>
    </row>
    <row r="70" spans="1:21" ht="15.75" x14ac:dyDescent="0.25">
      <c r="A70" s="54"/>
      <c r="B70" s="232" t="s">
        <v>49</v>
      </c>
      <c r="C70" s="14"/>
      <c r="D70" s="14">
        <v>34</v>
      </c>
      <c r="E70" s="14">
        <v>27.2</v>
      </c>
      <c r="F70" s="14"/>
      <c r="G70" s="11"/>
      <c r="H70" s="11"/>
      <c r="I70" s="11"/>
      <c r="J70" s="7" t="s">
        <v>17</v>
      </c>
      <c r="K70" s="2"/>
      <c r="L70" s="2"/>
      <c r="M70" s="2"/>
    </row>
    <row r="71" spans="1:21" ht="15.75" x14ac:dyDescent="0.25">
      <c r="A71" s="54"/>
      <c r="B71" s="232" t="s">
        <v>354</v>
      </c>
      <c r="C71" s="14"/>
      <c r="D71" s="14" t="s">
        <v>182</v>
      </c>
      <c r="E71" s="14">
        <v>25</v>
      </c>
      <c r="F71" s="14"/>
      <c r="G71" s="11"/>
      <c r="H71" s="11"/>
      <c r="I71" s="11"/>
      <c r="J71" s="55"/>
      <c r="K71" s="2"/>
      <c r="L71" s="2"/>
      <c r="M71" s="2"/>
    </row>
    <row r="72" spans="1:21" ht="15.75" x14ac:dyDescent="0.25">
      <c r="A72" s="54"/>
      <c r="B72" s="232" t="s">
        <v>20</v>
      </c>
      <c r="C72" s="14"/>
      <c r="D72" s="14">
        <v>0.25</v>
      </c>
      <c r="E72" s="14">
        <v>0.25</v>
      </c>
      <c r="F72" s="14"/>
      <c r="G72" s="11"/>
      <c r="H72" s="11"/>
      <c r="I72" s="11"/>
      <c r="J72" s="55"/>
      <c r="K72" s="2"/>
      <c r="L72" s="2"/>
      <c r="M72" s="2"/>
    </row>
    <row r="73" spans="1:21" ht="15.75" x14ac:dyDescent="0.25">
      <c r="A73" s="54"/>
      <c r="B73" s="232" t="s">
        <v>23</v>
      </c>
      <c r="C73" s="14"/>
      <c r="D73" s="14">
        <v>1.25</v>
      </c>
      <c r="E73" s="14">
        <v>1.25</v>
      </c>
      <c r="F73" s="14"/>
      <c r="G73" s="11"/>
      <c r="H73" s="11"/>
      <c r="I73" s="11"/>
      <c r="J73" s="55"/>
      <c r="K73" s="2"/>
      <c r="L73" s="2"/>
      <c r="M73" s="2"/>
    </row>
    <row r="74" spans="1:21" ht="26.25" x14ac:dyDescent="0.25">
      <c r="A74" s="54"/>
      <c r="B74" s="232" t="s">
        <v>184</v>
      </c>
      <c r="C74" s="14"/>
      <c r="D74" s="22">
        <v>0.9</v>
      </c>
      <c r="E74" s="22">
        <v>0.9</v>
      </c>
      <c r="F74" s="14"/>
      <c r="G74" s="14"/>
      <c r="H74" s="14"/>
      <c r="I74" s="14"/>
      <c r="J74" s="55"/>
      <c r="K74" s="2"/>
      <c r="L74" s="2"/>
      <c r="M74" s="2"/>
    </row>
    <row r="75" spans="1:21" ht="15.75" x14ac:dyDescent="0.25">
      <c r="A75" s="54"/>
      <c r="B75" s="14" t="s">
        <v>228</v>
      </c>
      <c r="C75" s="14"/>
      <c r="D75" s="22" t="s">
        <v>388</v>
      </c>
      <c r="E75" s="22">
        <v>1.3</v>
      </c>
      <c r="F75" s="14"/>
      <c r="G75" s="14"/>
      <c r="H75" s="14"/>
      <c r="I75" s="14"/>
      <c r="J75" s="55"/>
      <c r="K75" s="2"/>
      <c r="L75" s="2"/>
      <c r="M75" s="2"/>
    </row>
    <row r="76" spans="1:21" ht="30" x14ac:dyDescent="0.25">
      <c r="A76" s="54"/>
      <c r="B76" s="59" t="s">
        <v>229</v>
      </c>
      <c r="C76" s="61">
        <v>200</v>
      </c>
      <c r="D76" s="60">
        <v>206</v>
      </c>
      <c r="E76" s="60">
        <v>200</v>
      </c>
      <c r="F76" s="64">
        <v>6</v>
      </c>
      <c r="G76" s="64">
        <v>5</v>
      </c>
      <c r="H76" s="64">
        <v>8.4</v>
      </c>
      <c r="I76" s="64">
        <v>108</v>
      </c>
      <c r="J76" s="54" t="s">
        <v>73</v>
      </c>
      <c r="K76" s="2"/>
      <c r="L76" s="2"/>
      <c r="M76" s="2"/>
    </row>
    <row r="77" spans="1:21" ht="15.75" x14ac:dyDescent="0.25">
      <c r="A77" s="26" t="s">
        <v>74</v>
      </c>
      <c r="B77" s="25"/>
      <c r="C77" s="29">
        <f>SUM(C59:C76)</f>
        <v>260</v>
      </c>
      <c r="D77" s="25"/>
      <c r="E77" s="25"/>
      <c r="F77" s="53">
        <f>SUM(F59:F76)</f>
        <v>10.64</v>
      </c>
      <c r="G77" s="53">
        <f>SUM(G59:G76)</f>
        <v>8.89</v>
      </c>
      <c r="H77" s="53">
        <f>SUM(H59:H76)</f>
        <v>37.299999999999997</v>
      </c>
      <c r="I77" s="53">
        <f>SUM(I59:I76)</f>
        <v>277.3</v>
      </c>
      <c r="J77" s="25"/>
      <c r="K77" s="2"/>
      <c r="L77" s="2"/>
      <c r="M77" s="2"/>
    </row>
    <row r="78" spans="1:21" ht="15.75" x14ac:dyDescent="0.25">
      <c r="A78" s="54" t="s">
        <v>75</v>
      </c>
      <c r="B78" s="34" t="s">
        <v>345</v>
      </c>
      <c r="C78" s="39">
        <v>50</v>
      </c>
      <c r="D78" s="33"/>
      <c r="E78" s="240"/>
      <c r="F78" s="305">
        <v>4.53</v>
      </c>
      <c r="G78" s="19">
        <v>7.16</v>
      </c>
      <c r="H78" s="19">
        <v>1.64</v>
      </c>
      <c r="I78" s="19">
        <v>89.4</v>
      </c>
      <c r="J78" s="19" t="s">
        <v>153</v>
      </c>
      <c r="K78" s="2"/>
      <c r="L78" s="2"/>
      <c r="M78" s="2"/>
    </row>
    <row r="79" spans="1:21" ht="15.75" x14ac:dyDescent="0.25">
      <c r="A79" s="19"/>
      <c r="B79" s="35" t="s">
        <v>346</v>
      </c>
      <c r="C79" s="40"/>
      <c r="D79" s="239">
        <v>25</v>
      </c>
      <c r="E79" s="241">
        <v>25</v>
      </c>
      <c r="F79" s="244"/>
      <c r="G79" s="19"/>
      <c r="H79" s="19"/>
      <c r="I79" s="19"/>
      <c r="J79" s="19" t="s">
        <v>230</v>
      </c>
      <c r="K79" s="2"/>
      <c r="L79" s="2"/>
      <c r="M79" s="2"/>
    </row>
    <row r="80" spans="1:21" ht="15.75" x14ac:dyDescent="0.25">
      <c r="A80" s="19"/>
      <c r="B80" s="37" t="s">
        <v>216</v>
      </c>
      <c r="C80" s="40"/>
      <c r="D80" s="239">
        <v>24</v>
      </c>
      <c r="E80" s="241">
        <v>20</v>
      </c>
      <c r="F80" s="242"/>
      <c r="G80" s="160"/>
      <c r="H80" s="160"/>
      <c r="I80" s="160"/>
      <c r="J80" s="243"/>
      <c r="K80" s="2"/>
      <c r="L80" s="257"/>
      <c r="M80" s="257"/>
      <c r="N80" s="258"/>
      <c r="O80" s="258"/>
      <c r="P80" s="258"/>
      <c r="Q80" s="258"/>
      <c r="R80" s="258"/>
      <c r="S80" s="258"/>
      <c r="T80" s="258"/>
      <c r="U80" s="258"/>
    </row>
    <row r="81" spans="1:21" ht="15.75" x14ac:dyDescent="0.25">
      <c r="A81" s="19"/>
      <c r="B81" s="37" t="s">
        <v>38</v>
      </c>
      <c r="C81" s="40"/>
      <c r="D81" s="239">
        <v>5</v>
      </c>
      <c r="E81" s="241">
        <v>5</v>
      </c>
      <c r="F81" s="242"/>
      <c r="G81" s="160"/>
      <c r="H81" s="160"/>
      <c r="I81" s="160"/>
      <c r="J81" s="243"/>
      <c r="K81" s="2"/>
      <c r="L81" s="257"/>
      <c r="M81" s="257"/>
      <c r="N81" s="258"/>
      <c r="O81" s="258"/>
      <c r="P81" s="258"/>
      <c r="Q81" s="258"/>
      <c r="R81" s="258"/>
      <c r="S81" s="258"/>
      <c r="T81" s="258"/>
      <c r="U81" s="258"/>
    </row>
    <row r="82" spans="1:21" ht="15.75" x14ac:dyDescent="0.25">
      <c r="B82" s="43" t="s">
        <v>463</v>
      </c>
      <c r="C82" s="131">
        <v>70</v>
      </c>
      <c r="D82" s="342"/>
      <c r="E82" s="342"/>
      <c r="F82" s="19">
        <v>9.6999999999999993</v>
      </c>
      <c r="G82" s="19">
        <v>10.76</v>
      </c>
      <c r="H82" s="42">
        <v>2.4700000000000002</v>
      </c>
      <c r="I82" s="19">
        <v>147.44999999999999</v>
      </c>
      <c r="J82" s="19" t="s">
        <v>459</v>
      </c>
      <c r="K82" s="2"/>
      <c r="L82" s="313"/>
      <c r="M82" s="304"/>
      <c r="N82" s="257"/>
      <c r="O82" s="281"/>
      <c r="P82" s="272"/>
      <c r="Q82" s="272"/>
      <c r="R82" s="272"/>
      <c r="S82" s="272"/>
      <c r="T82" s="272"/>
      <c r="U82" s="258"/>
    </row>
    <row r="83" spans="1:21" ht="15.75" x14ac:dyDescent="0.25">
      <c r="A83" s="54"/>
      <c r="B83" s="44" t="s">
        <v>44</v>
      </c>
      <c r="C83" s="130"/>
      <c r="D83" s="156">
        <v>52.4</v>
      </c>
      <c r="E83" s="156">
        <v>47.7</v>
      </c>
      <c r="F83" s="19"/>
      <c r="G83" s="19"/>
      <c r="H83" s="19"/>
      <c r="I83" s="19"/>
      <c r="J83" s="7" t="s">
        <v>43</v>
      </c>
      <c r="K83" s="2"/>
      <c r="L83" s="314"/>
      <c r="M83" s="315"/>
      <c r="N83" s="379"/>
      <c r="O83" s="380"/>
      <c r="P83" s="272"/>
      <c r="Q83" s="272"/>
      <c r="R83" s="272"/>
      <c r="S83" s="272"/>
      <c r="T83" s="272"/>
      <c r="U83" s="258"/>
    </row>
    <row r="84" spans="1:21" ht="15.75" x14ac:dyDescent="0.25">
      <c r="A84" s="54"/>
      <c r="B84" s="44" t="s">
        <v>38</v>
      </c>
      <c r="C84" s="130"/>
      <c r="D84" s="156">
        <v>3</v>
      </c>
      <c r="E84" s="156">
        <v>3</v>
      </c>
      <c r="F84" s="19"/>
      <c r="G84" s="19"/>
      <c r="H84" s="19"/>
      <c r="I84" s="19"/>
      <c r="J84" s="243"/>
      <c r="K84" s="2"/>
      <c r="L84" s="319"/>
      <c r="M84" s="315"/>
      <c r="N84" s="379"/>
      <c r="O84" s="380"/>
      <c r="P84" s="381"/>
      <c r="Q84" s="382"/>
      <c r="R84" s="382"/>
      <c r="S84" s="382"/>
      <c r="T84" s="281"/>
      <c r="U84" s="258"/>
    </row>
    <row r="85" spans="1:21" ht="15.75" x14ac:dyDescent="0.25">
      <c r="A85" s="54"/>
      <c r="B85" s="44" t="s">
        <v>50</v>
      </c>
      <c r="C85" s="130"/>
      <c r="D85" s="156">
        <v>9.6</v>
      </c>
      <c r="E85" s="156">
        <v>8</v>
      </c>
      <c r="F85" s="19"/>
      <c r="G85" s="19"/>
      <c r="H85" s="19"/>
      <c r="I85" s="19"/>
      <c r="J85" s="243"/>
      <c r="K85" s="2"/>
      <c r="L85" s="319"/>
      <c r="M85" s="315"/>
      <c r="N85" s="379"/>
      <c r="O85" s="380"/>
      <c r="P85" s="381"/>
      <c r="Q85" s="382"/>
      <c r="R85" s="382"/>
      <c r="S85" s="382"/>
      <c r="T85" s="281"/>
      <c r="U85" s="258"/>
    </row>
    <row r="86" spans="1:21" ht="15.75" x14ac:dyDescent="0.25">
      <c r="A86" s="54"/>
      <c r="B86" s="44" t="s">
        <v>21</v>
      </c>
      <c r="C86" s="50"/>
      <c r="D86" s="45">
        <v>0.6</v>
      </c>
      <c r="E86" s="45">
        <v>0.6</v>
      </c>
      <c r="F86" s="19"/>
      <c r="G86" s="19"/>
      <c r="H86" s="19"/>
      <c r="I86" s="19"/>
      <c r="J86" s="3"/>
      <c r="K86" s="2"/>
      <c r="L86" s="2"/>
      <c r="M86" s="2"/>
    </row>
    <row r="87" spans="1:21" ht="15.75" x14ac:dyDescent="0.25">
      <c r="A87" s="54"/>
      <c r="B87" s="44" t="s">
        <v>55</v>
      </c>
      <c r="C87" s="50"/>
      <c r="D87" s="45">
        <v>0.02</v>
      </c>
      <c r="E87" s="45">
        <v>0.02</v>
      </c>
      <c r="F87" s="19"/>
      <c r="G87" s="19"/>
      <c r="H87" s="19"/>
      <c r="I87" s="19"/>
      <c r="J87" s="3"/>
      <c r="K87" s="2"/>
      <c r="L87" s="2"/>
      <c r="M87" s="2"/>
    </row>
    <row r="88" spans="1:21" ht="15.75" x14ac:dyDescent="0.25">
      <c r="A88" s="54"/>
      <c r="B88" s="44" t="s">
        <v>56</v>
      </c>
      <c r="C88" s="50"/>
      <c r="D88" s="45">
        <v>2.4</v>
      </c>
      <c r="E88" s="45">
        <v>2.4</v>
      </c>
      <c r="F88" s="19"/>
      <c r="G88" s="19"/>
      <c r="H88" s="19"/>
      <c r="I88" s="19"/>
      <c r="J88" s="3"/>
      <c r="K88" s="2"/>
      <c r="L88" s="2"/>
      <c r="M88" s="2"/>
    </row>
    <row r="89" spans="1:21" ht="15.75" x14ac:dyDescent="0.25">
      <c r="A89" s="54"/>
      <c r="B89" s="44" t="s">
        <v>57</v>
      </c>
      <c r="C89" s="50"/>
      <c r="D89" s="45">
        <v>2</v>
      </c>
      <c r="E89" s="45">
        <v>2</v>
      </c>
      <c r="F89" s="19"/>
      <c r="G89" s="19"/>
      <c r="H89" s="19"/>
      <c r="I89" s="19"/>
      <c r="J89" s="3"/>
      <c r="K89" s="2"/>
      <c r="L89" s="2"/>
      <c r="M89" s="2"/>
    </row>
    <row r="90" spans="1:21" ht="15.75" x14ac:dyDescent="0.25">
      <c r="A90" s="54"/>
      <c r="B90" s="44" t="s">
        <v>165</v>
      </c>
      <c r="C90" s="50"/>
      <c r="D90" s="45">
        <v>3</v>
      </c>
      <c r="E90" s="45">
        <v>3</v>
      </c>
      <c r="F90" s="19"/>
      <c r="G90" s="19"/>
      <c r="H90" s="19"/>
      <c r="I90" s="19"/>
      <c r="J90" s="3"/>
      <c r="K90" s="2"/>
      <c r="L90" s="2"/>
      <c r="M90" s="2"/>
    </row>
    <row r="91" spans="1:21" ht="15.75" x14ac:dyDescent="0.25">
      <c r="A91" s="54"/>
      <c r="B91" s="44" t="s">
        <v>58</v>
      </c>
      <c r="C91" s="50"/>
      <c r="D91" s="45"/>
      <c r="E91" s="45">
        <v>30</v>
      </c>
      <c r="F91" s="19"/>
      <c r="G91" s="19"/>
      <c r="H91" s="19"/>
      <c r="I91" s="19"/>
      <c r="J91" s="3"/>
      <c r="K91" s="2"/>
      <c r="L91" s="2"/>
      <c r="M91" s="2"/>
    </row>
    <row r="92" spans="1:21" ht="15.75" x14ac:dyDescent="0.25">
      <c r="A92" s="54"/>
      <c r="B92" s="44" t="s">
        <v>59</v>
      </c>
      <c r="C92" s="51"/>
      <c r="D92" s="45"/>
      <c r="E92" s="45">
        <v>40</v>
      </c>
      <c r="F92" s="7"/>
      <c r="G92" s="7"/>
      <c r="H92" s="7"/>
      <c r="I92" s="7"/>
      <c r="J92" s="3"/>
      <c r="K92" s="2"/>
      <c r="L92" s="2"/>
      <c r="M92" s="2"/>
    </row>
    <row r="93" spans="1:21" ht="31.5" x14ac:dyDescent="0.25">
      <c r="A93" s="54"/>
      <c r="B93" s="159" t="s">
        <v>236</v>
      </c>
      <c r="C93" s="162">
        <v>150</v>
      </c>
      <c r="D93" s="130"/>
      <c r="E93" s="130"/>
      <c r="F93" s="252">
        <v>3.14</v>
      </c>
      <c r="G93" s="252">
        <v>7.04</v>
      </c>
      <c r="H93" s="252">
        <v>27.21</v>
      </c>
      <c r="I93" s="252">
        <v>182.46</v>
      </c>
      <c r="J93" s="69" t="s">
        <v>237</v>
      </c>
      <c r="K93" s="250"/>
      <c r="L93" s="330"/>
      <c r="M93" s="331"/>
      <c r="N93" s="332"/>
      <c r="O93" s="332"/>
      <c r="P93" s="333"/>
      <c r="Q93" s="333"/>
      <c r="R93" s="333"/>
      <c r="S93" s="333"/>
      <c r="T93" s="294"/>
    </row>
    <row r="94" spans="1:21" ht="18" customHeight="1" x14ac:dyDescent="0.25">
      <c r="A94" s="54"/>
      <c r="B94" s="21" t="s">
        <v>88</v>
      </c>
      <c r="C94" s="207"/>
      <c r="D94" s="28">
        <v>198</v>
      </c>
      <c r="E94" s="28">
        <v>149</v>
      </c>
      <c r="F94" s="12"/>
      <c r="G94" s="12"/>
      <c r="H94" s="12"/>
      <c r="I94" s="12"/>
      <c r="J94" s="7" t="s">
        <v>17</v>
      </c>
      <c r="K94" s="250"/>
      <c r="L94" s="334"/>
      <c r="M94" s="335"/>
      <c r="N94" s="303"/>
      <c r="O94" s="303"/>
      <c r="P94" s="120"/>
      <c r="Q94" s="120"/>
      <c r="R94" s="120"/>
      <c r="S94" s="120"/>
      <c r="T94" s="296"/>
    </row>
    <row r="95" spans="1:21" ht="26.25" customHeight="1" x14ac:dyDescent="0.25">
      <c r="A95" s="54"/>
      <c r="B95" s="164" t="s">
        <v>61</v>
      </c>
      <c r="C95" s="163"/>
      <c r="D95" s="251">
        <v>6.75</v>
      </c>
      <c r="E95" s="251">
        <v>6.75</v>
      </c>
      <c r="F95" s="158"/>
      <c r="G95" s="158"/>
      <c r="H95" s="158"/>
      <c r="I95" s="158"/>
      <c r="J95" s="208"/>
      <c r="K95" s="2"/>
      <c r="L95" s="257"/>
      <c r="M95" s="257"/>
      <c r="N95" s="258"/>
      <c r="O95" s="258"/>
      <c r="P95" s="258"/>
      <c r="Q95" s="258"/>
      <c r="R95" s="258"/>
      <c r="S95" s="258"/>
      <c r="T95" s="258"/>
    </row>
    <row r="96" spans="1:21" ht="15.75" x14ac:dyDescent="0.25">
      <c r="A96" s="54"/>
      <c r="B96" s="164" t="s">
        <v>21</v>
      </c>
      <c r="C96" s="163"/>
      <c r="D96" s="251">
        <v>1</v>
      </c>
      <c r="E96" s="251">
        <v>1</v>
      </c>
      <c r="F96" s="158"/>
      <c r="G96" s="158"/>
      <c r="H96" s="158"/>
      <c r="I96" s="158"/>
      <c r="J96" s="208"/>
      <c r="K96" s="2"/>
      <c r="L96" s="2"/>
      <c r="M96" s="2"/>
    </row>
    <row r="97" spans="1:13" ht="30" x14ac:dyDescent="0.25">
      <c r="A97" s="3"/>
      <c r="B97" s="10" t="s">
        <v>430</v>
      </c>
      <c r="C97" s="11">
        <v>180</v>
      </c>
      <c r="D97" s="321"/>
      <c r="E97" s="321"/>
      <c r="F97" s="11">
        <v>0.27</v>
      </c>
      <c r="G97" s="11">
        <v>0</v>
      </c>
      <c r="H97" s="11">
        <v>6.03</v>
      </c>
      <c r="I97" s="11">
        <v>25.11</v>
      </c>
      <c r="J97" s="390" t="s">
        <v>467</v>
      </c>
      <c r="K97" s="2"/>
      <c r="L97" s="2"/>
      <c r="M97" s="2"/>
    </row>
    <row r="98" spans="1:13" ht="15.75" x14ac:dyDescent="0.25">
      <c r="A98" s="3"/>
      <c r="B98" s="48" t="s">
        <v>198</v>
      </c>
      <c r="C98" s="12"/>
      <c r="D98" s="322">
        <v>0.9</v>
      </c>
      <c r="E98" s="322">
        <v>0.9</v>
      </c>
      <c r="F98" s="11"/>
      <c r="G98" s="11"/>
      <c r="H98" s="11"/>
      <c r="I98" s="11"/>
      <c r="J98" s="19"/>
      <c r="K98" s="2"/>
      <c r="L98" s="2"/>
      <c r="M98" s="2"/>
    </row>
    <row r="99" spans="1:13" ht="15.75" x14ac:dyDescent="0.25">
      <c r="A99" s="3"/>
      <c r="B99" s="48" t="s">
        <v>28</v>
      </c>
      <c r="C99" s="12"/>
      <c r="D99" s="322">
        <v>175.5</v>
      </c>
      <c r="E99" s="322">
        <v>175.5</v>
      </c>
      <c r="F99" s="11"/>
      <c r="G99" s="11"/>
      <c r="H99" s="11"/>
      <c r="I99" s="11"/>
      <c r="J99" s="243"/>
      <c r="K99" s="2"/>
      <c r="L99" s="2"/>
      <c r="M99" s="2"/>
    </row>
    <row r="100" spans="1:13" ht="15.75" x14ac:dyDescent="0.25">
      <c r="A100" s="3"/>
      <c r="B100" s="48" t="s">
        <v>20</v>
      </c>
      <c r="C100" s="12"/>
      <c r="D100" s="322">
        <v>6.3</v>
      </c>
      <c r="E100" s="322">
        <v>6.3</v>
      </c>
      <c r="F100" s="11"/>
      <c r="G100" s="11"/>
      <c r="H100" s="11"/>
      <c r="I100" s="11"/>
      <c r="J100" s="3"/>
      <c r="K100" s="2"/>
      <c r="L100" s="2"/>
      <c r="M100" s="2"/>
    </row>
    <row r="101" spans="1:13" ht="15.75" x14ac:dyDescent="0.25">
      <c r="A101" s="3"/>
      <c r="B101" s="48" t="s">
        <v>89</v>
      </c>
      <c r="C101" s="12"/>
      <c r="D101" s="322">
        <v>7.2</v>
      </c>
      <c r="E101" s="322">
        <v>6.3</v>
      </c>
      <c r="F101" s="11"/>
      <c r="G101" s="11"/>
      <c r="H101" s="11"/>
      <c r="I101" s="11"/>
      <c r="J101" s="3"/>
      <c r="K101" s="2"/>
      <c r="L101" s="2"/>
      <c r="M101" s="2"/>
    </row>
    <row r="102" spans="1:13" ht="15.75" x14ac:dyDescent="0.25">
      <c r="A102" s="2"/>
      <c r="B102" s="18" t="s">
        <v>29</v>
      </c>
      <c r="C102" s="27">
        <v>50</v>
      </c>
      <c r="D102" s="46">
        <v>50</v>
      </c>
      <c r="E102" s="46">
        <v>50</v>
      </c>
      <c r="F102" s="27">
        <v>3.8</v>
      </c>
      <c r="G102" s="27">
        <v>0.45</v>
      </c>
      <c r="H102" s="27">
        <v>23.35</v>
      </c>
      <c r="I102" s="27">
        <v>115.5</v>
      </c>
      <c r="J102" s="3"/>
      <c r="K102" s="2"/>
      <c r="L102" s="2"/>
      <c r="M102" s="2"/>
    </row>
    <row r="103" spans="1:13" ht="30" x14ac:dyDescent="0.25">
      <c r="A103" s="3"/>
      <c r="B103" s="10" t="s">
        <v>30</v>
      </c>
      <c r="C103" s="27">
        <v>20</v>
      </c>
      <c r="D103" s="46">
        <v>20</v>
      </c>
      <c r="E103" s="46">
        <v>20</v>
      </c>
      <c r="F103" s="27">
        <v>1.54</v>
      </c>
      <c r="G103" s="27">
        <v>0.28000000000000003</v>
      </c>
      <c r="H103" s="27">
        <v>7.52</v>
      </c>
      <c r="I103" s="27">
        <v>40.200000000000003</v>
      </c>
      <c r="J103" s="3"/>
      <c r="K103" s="2"/>
      <c r="L103" s="2"/>
      <c r="M103" s="2"/>
    </row>
    <row r="104" spans="1:13" ht="15.75" x14ac:dyDescent="0.25">
      <c r="A104" s="26" t="s">
        <v>83</v>
      </c>
      <c r="B104" s="26"/>
      <c r="C104" s="29">
        <f>SUM(C82:C103)</f>
        <v>470</v>
      </c>
      <c r="D104" s="26"/>
      <c r="E104" s="26"/>
      <c r="F104" s="53">
        <f>SUM(F78:F103)</f>
        <v>22.98</v>
      </c>
      <c r="G104" s="53">
        <f>SUM(G78:G103)</f>
        <v>25.69</v>
      </c>
      <c r="H104" s="53">
        <f>SUM(H78:H103)</f>
        <v>68.22</v>
      </c>
      <c r="I104" s="53">
        <f>SUM(I78:I103)</f>
        <v>600.12000000000012</v>
      </c>
      <c r="J104" s="26"/>
      <c r="K104" s="2"/>
      <c r="L104" s="2"/>
      <c r="M104" s="2"/>
    </row>
    <row r="105" spans="1:13" ht="15.75" x14ac:dyDescent="0.25">
      <c r="A105" s="71" t="s">
        <v>84</v>
      </c>
      <c r="B105" s="71"/>
      <c r="C105" s="71"/>
      <c r="D105" s="71"/>
      <c r="E105" s="71"/>
      <c r="F105" s="72">
        <f>F20+F22+F58+F77+F104</f>
        <v>94.600000000000009</v>
      </c>
      <c r="G105" s="72">
        <f>G20+G22+G58+G77+G104</f>
        <v>103.29</v>
      </c>
      <c r="H105" s="72">
        <f>H20+H22+H58+H77+H104</f>
        <v>228.69</v>
      </c>
      <c r="I105" s="72">
        <f>I20+I22+I58+I77+I104</f>
        <v>2233.79</v>
      </c>
      <c r="J105" s="71"/>
      <c r="K105" s="2"/>
      <c r="L105" s="2"/>
      <c r="M105" s="2"/>
    </row>
    <row r="106" spans="1:13" ht="16.5" thickBot="1" x14ac:dyDescent="0.3">
      <c r="J106" s="2"/>
      <c r="K106" s="2"/>
      <c r="L106" s="2"/>
      <c r="M106" s="2"/>
    </row>
    <row r="107" spans="1:13" ht="16.5" thickBot="1" x14ac:dyDescent="0.3">
      <c r="A107" s="121" t="s">
        <v>135</v>
      </c>
      <c r="B107" s="122" t="s">
        <v>136</v>
      </c>
      <c r="C107" s="123" t="s">
        <v>137</v>
      </c>
      <c r="D107" s="124" t="s">
        <v>138</v>
      </c>
      <c r="E107" s="116"/>
      <c r="F107" s="116"/>
      <c r="G107" s="116"/>
      <c r="H107" s="116"/>
      <c r="J107" s="2"/>
      <c r="K107" s="2"/>
      <c r="L107" s="2"/>
      <c r="M107" s="2"/>
    </row>
    <row r="108" spans="1:13" ht="15.75" x14ac:dyDescent="0.25">
      <c r="A108" s="107" t="s">
        <v>139</v>
      </c>
      <c r="B108" s="108">
        <f>I20</f>
        <v>474.86</v>
      </c>
      <c r="C108" s="109">
        <f>B108/B113*100</f>
        <v>21.258041266188854</v>
      </c>
      <c r="D108" s="110">
        <v>0.2</v>
      </c>
      <c r="E108" s="117"/>
      <c r="F108" s="117"/>
      <c r="G108" s="118"/>
      <c r="H108" s="119"/>
      <c r="J108" s="2"/>
      <c r="K108" s="2"/>
      <c r="L108" s="2"/>
      <c r="M108" s="2"/>
    </row>
    <row r="109" spans="1:13" ht="15.75" x14ac:dyDescent="0.25">
      <c r="A109" s="107" t="s">
        <v>140</v>
      </c>
      <c r="B109" s="108">
        <f>I22</f>
        <v>43.18</v>
      </c>
      <c r="C109" s="109">
        <f>B109/B113*100</f>
        <v>1.9330375729141953</v>
      </c>
      <c r="D109" s="110">
        <v>0.05</v>
      </c>
      <c r="E109" s="117"/>
      <c r="F109" s="117"/>
      <c r="G109" s="118"/>
      <c r="H109" s="119"/>
      <c r="J109" s="2"/>
      <c r="K109" s="2"/>
      <c r="L109" s="2"/>
      <c r="M109" s="2"/>
    </row>
    <row r="110" spans="1:13" ht="15.75" x14ac:dyDescent="0.25">
      <c r="A110" s="111" t="s">
        <v>141</v>
      </c>
      <c r="B110" s="125">
        <f>I58</f>
        <v>838.33000000000015</v>
      </c>
      <c r="C110" s="112">
        <f>B110/B113*100</f>
        <v>37.52949023856317</v>
      </c>
      <c r="D110" s="113">
        <v>0.35</v>
      </c>
      <c r="E110" s="117"/>
      <c r="F110" s="117"/>
      <c r="G110" s="118"/>
      <c r="H110" s="120"/>
      <c r="J110" s="2"/>
      <c r="K110" s="2"/>
      <c r="L110" s="2"/>
      <c r="M110" s="2"/>
    </row>
    <row r="111" spans="1:13" ht="15.75" x14ac:dyDescent="0.25">
      <c r="A111" s="111" t="s">
        <v>142</v>
      </c>
      <c r="B111" s="125">
        <f>I77</f>
        <v>277.3</v>
      </c>
      <c r="C111" s="112">
        <f>B111/B113*100</f>
        <v>12.413879550002463</v>
      </c>
      <c r="D111" s="113">
        <v>0.15</v>
      </c>
      <c r="E111" s="117"/>
      <c r="F111" s="117"/>
      <c r="G111" s="118"/>
      <c r="H111" s="119"/>
      <c r="J111" s="2"/>
      <c r="K111" s="2"/>
      <c r="L111" s="2"/>
      <c r="M111" s="2"/>
    </row>
    <row r="112" spans="1:13" ht="16.5" thickBot="1" x14ac:dyDescent="0.3">
      <c r="A112" s="111" t="s">
        <v>143</v>
      </c>
      <c r="B112" s="125">
        <f>I104</f>
        <v>600.12000000000012</v>
      </c>
      <c r="C112" s="112">
        <f>B112/B113*100</f>
        <v>26.865551372331336</v>
      </c>
      <c r="D112" s="113">
        <v>0.25</v>
      </c>
      <c r="E112" s="117"/>
      <c r="F112" s="117"/>
      <c r="G112" s="118"/>
      <c r="H112" s="119"/>
      <c r="J112" s="2"/>
      <c r="K112" s="2"/>
      <c r="L112" s="2"/>
      <c r="M112" s="2"/>
    </row>
    <row r="113" spans="1:13" ht="16.5" thickBot="1" x14ac:dyDescent="0.3">
      <c r="A113" s="114" t="s">
        <v>144</v>
      </c>
      <c r="B113" s="126">
        <f>SUM(B108:B112)</f>
        <v>2233.79</v>
      </c>
      <c r="C113" s="115"/>
      <c r="D113" s="106"/>
      <c r="E113" s="117"/>
      <c r="F113" s="117"/>
      <c r="G113" s="117"/>
      <c r="H113" s="117"/>
      <c r="J113" s="2"/>
      <c r="K113" s="2"/>
      <c r="L113" s="2"/>
      <c r="M113" s="2"/>
    </row>
    <row r="114" spans="1:13" ht="15.75" x14ac:dyDescent="0.25">
      <c r="J114" s="2"/>
      <c r="K114" s="2"/>
      <c r="L114" s="2"/>
      <c r="M114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35"/>
  <sheetViews>
    <sheetView topLeftCell="A101" workbookViewId="0">
      <selection activeCell="A118" sqref="A118:XFD192"/>
    </sheetView>
  </sheetViews>
  <sheetFormatPr defaultRowHeight="15" x14ac:dyDescent="0.25"/>
  <cols>
    <col min="1" max="1" width="17.7109375" customWidth="1"/>
    <col min="2" max="2" width="22.42578125" customWidth="1"/>
    <col min="12" max="12" width="15.28515625" customWidth="1"/>
  </cols>
  <sheetData>
    <row r="1" spans="1:16" ht="18.75" x14ac:dyDescent="0.3">
      <c r="A1" s="391" t="s">
        <v>0</v>
      </c>
      <c r="B1" s="392"/>
      <c r="C1" s="392"/>
      <c r="D1" s="392"/>
      <c r="E1" s="392"/>
      <c r="F1" s="392"/>
      <c r="G1" s="392"/>
      <c r="H1" s="392"/>
      <c r="I1" s="392"/>
      <c r="J1" s="392"/>
      <c r="K1" s="2"/>
      <c r="L1" s="2"/>
      <c r="M1" s="2"/>
      <c r="N1" s="2"/>
      <c r="O1" s="2"/>
      <c r="P1" s="2"/>
    </row>
    <row r="2" spans="1:16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x14ac:dyDescent="0.25">
      <c r="A4" s="395" t="s">
        <v>2</v>
      </c>
      <c r="B4" s="395" t="s">
        <v>3</v>
      </c>
      <c r="C4" s="395" t="s">
        <v>4</v>
      </c>
      <c r="D4" s="397" t="s">
        <v>13</v>
      </c>
      <c r="E4" s="398"/>
      <c r="F4" s="393" t="s">
        <v>8</v>
      </c>
      <c r="G4" s="394"/>
      <c r="H4" s="394"/>
      <c r="I4" s="395" t="s">
        <v>9</v>
      </c>
      <c r="J4" s="393" t="s">
        <v>10</v>
      </c>
      <c r="K4" s="2"/>
      <c r="L4" s="2"/>
      <c r="M4" s="2"/>
      <c r="N4" s="2"/>
      <c r="O4" s="2"/>
      <c r="P4" s="2"/>
    </row>
    <row r="5" spans="1:16" ht="15.75" x14ac:dyDescent="0.25">
      <c r="A5" s="396"/>
      <c r="B5" s="396"/>
      <c r="C5" s="396"/>
      <c r="D5" s="127" t="s">
        <v>11</v>
      </c>
      <c r="E5" s="127" t="s">
        <v>12</v>
      </c>
      <c r="F5" s="5" t="s">
        <v>5</v>
      </c>
      <c r="G5" s="5" t="s">
        <v>6</v>
      </c>
      <c r="H5" s="5" t="s">
        <v>7</v>
      </c>
      <c r="I5" s="396"/>
      <c r="J5" s="394"/>
      <c r="K5" s="2"/>
      <c r="L5" s="2"/>
      <c r="M5" s="2"/>
      <c r="N5" s="2"/>
      <c r="O5" s="2"/>
      <c r="P5" s="2"/>
    </row>
    <row r="6" spans="1:16" ht="31.5" x14ac:dyDescent="0.25">
      <c r="A6" s="127" t="s">
        <v>362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  <c r="N6" s="2"/>
      <c r="O6" s="2"/>
      <c r="P6" s="2"/>
    </row>
    <row r="7" spans="1:16" ht="42.75" customHeight="1" x14ac:dyDescent="0.25">
      <c r="A7" s="5" t="s">
        <v>15</v>
      </c>
      <c r="B7" s="145" t="s">
        <v>363</v>
      </c>
      <c r="C7" s="11">
        <v>200</v>
      </c>
      <c r="D7" s="12"/>
      <c r="E7" s="12"/>
      <c r="F7" s="11">
        <v>6.39</v>
      </c>
      <c r="G7" s="11">
        <v>8.1300000000000008</v>
      </c>
      <c r="H7" s="11">
        <v>34.229999999999997</v>
      </c>
      <c r="I7" s="11">
        <v>235.23</v>
      </c>
      <c r="J7" s="7" t="s">
        <v>364</v>
      </c>
      <c r="K7" s="2"/>
      <c r="L7" s="2"/>
      <c r="M7" s="2"/>
      <c r="N7" s="2"/>
      <c r="O7" s="2"/>
      <c r="P7" s="2"/>
    </row>
    <row r="8" spans="1:16" ht="15.75" x14ac:dyDescent="0.25">
      <c r="A8" s="3"/>
      <c r="B8" s="13" t="s">
        <v>176</v>
      </c>
      <c r="C8" s="14"/>
      <c r="D8" s="14">
        <v>14.6</v>
      </c>
      <c r="E8" s="14">
        <v>14.6</v>
      </c>
      <c r="F8" s="17"/>
      <c r="G8" s="17"/>
      <c r="H8" s="17"/>
      <c r="I8" s="17"/>
      <c r="J8" s="7" t="s">
        <v>17</v>
      </c>
      <c r="K8" s="2"/>
      <c r="L8" s="2"/>
      <c r="M8" s="2"/>
      <c r="N8" s="2"/>
      <c r="O8" s="2"/>
      <c r="P8" s="2"/>
    </row>
    <row r="9" spans="1:16" ht="15.75" x14ac:dyDescent="0.25">
      <c r="A9" s="3"/>
      <c r="B9" s="13" t="s">
        <v>365</v>
      </c>
      <c r="C9" s="14"/>
      <c r="D9" s="14">
        <v>10.7</v>
      </c>
      <c r="E9" s="14">
        <v>10.7</v>
      </c>
      <c r="F9" s="17"/>
      <c r="G9" s="17"/>
      <c r="H9" s="17"/>
      <c r="I9" s="17"/>
      <c r="J9" s="7"/>
      <c r="K9" s="2"/>
      <c r="L9" s="2"/>
      <c r="M9" s="2"/>
      <c r="N9" s="2"/>
      <c r="O9" s="2"/>
      <c r="P9" s="2"/>
    </row>
    <row r="10" spans="1:16" ht="15.75" x14ac:dyDescent="0.25">
      <c r="A10" s="3"/>
      <c r="B10" s="15" t="s">
        <v>19</v>
      </c>
      <c r="C10" s="14"/>
      <c r="D10" s="14">
        <v>99.5</v>
      </c>
      <c r="E10" s="14">
        <v>99.5</v>
      </c>
      <c r="F10" s="17"/>
      <c r="G10" s="17"/>
      <c r="H10" s="17"/>
      <c r="I10" s="17"/>
      <c r="J10" s="3"/>
      <c r="K10" s="2"/>
      <c r="L10" s="2"/>
      <c r="M10" s="2"/>
      <c r="N10" s="2"/>
      <c r="O10" s="2"/>
      <c r="P10" s="2"/>
    </row>
    <row r="11" spans="1:16" ht="15.75" x14ac:dyDescent="0.25">
      <c r="A11" s="3"/>
      <c r="B11" s="15" t="s">
        <v>28</v>
      </c>
      <c r="C11" s="14"/>
      <c r="D11" s="14">
        <v>68.2</v>
      </c>
      <c r="E11" s="14">
        <v>68.2</v>
      </c>
      <c r="F11" s="17"/>
      <c r="G11" s="17"/>
      <c r="H11" s="17"/>
      <c r="I11" s="17"/>
      <c r="J11" s="3"/>
      <c r="K11" s="2"/>
      <c r="L11" s="2"/>
      <c r="M11" s="2"/>
      <c r="N11" s="2"/>
      <c r="O11" s="2"/>
      <c r="P11" s="2"/>
    </row>
    <row r="12" spans="1:16" ht="15.75" x14ac:dyDescent="0.25">
      <c r="A12" s="3"/>
      <c r="B12" s="13" t="s">
        <v>20</v>
      </c>
      <c r="C12" s="14"/>
      <c r="D12" s="14">
        <v>4.8</v>
      </c>
      <c r="E12" s="14">
        <v>4.8</v>
      </c>
      <c r="F12" s="17"/>
      <c r="G12" s="17"/>
      <c r="H12" s="17"/>
      <c r="I12" s="17"/>
      <c r="J12" s="3"/>
      <c r="K12" s="2"/>
      <c r="L12" s="2"/>
      <c r="M12" s="2"/>
      <c r="N12" s="2"/>
      <c r="O12" s="2"/>
      <c r="P12" s="2"/>
    </row>
    <row r="13" spans="1:16" ht="15.75" x14ac:dyDescent="0.25">
      <c r="A13" s="3"/>
      <c r="B13" s="13" t="s">
        <v>21</v>
      </c>
      <c r="C13" s="14"/>
      <c r="D13" s="14">
        <v>0.8</v>
      </c>
      <c r="E13" s="14">
        <v>0.8</v>
      </c>
      <c r="F13" s="17"/>
      <c r="G13" s="17"/>
      <c r="H13" s="17"/>
      <c r="I13" s="17"/>
      <c r="J13" s="3"/>
      <c r="K13" s="2"/>
      <c r="L13" s="2"/>
      <c r="M13" s="2"/>
      <c r="N13" s="2"/>
      <c r="O13" s="2"/>
      <c r="P13" s="2"/>
    </row>
    <row r="14" spans="1:16" ht="15.75" x14ac:dyDescent="0.25">
      <c r="A14" s="3"/>
      <c r="B14" s="16" t="s">
        <v>22</v>
      </c>
      <c r="C14" s="14"/>
      <c r="D14" s="14"/>
      <c r="E14" s="17">
        <v>195</v>
      </c>
      <c r="F14" s="17"/>
      <c r="G14" s="17"/>
      <c r="H14" s="17"/>
      <c r="I14" s="17"/>
      <c r="J14" s="3"/>
      <c r="K14" s="2"/>
      <c r="L14" s="2"/>
      <c r="M14" s="2"/>
      <c r="N14" s="2"/>
      <c r="O14" s="2"/>
      <c r="P14" s="2"/>
    </row>
    <row r="15" spans="1:16" ht="15.75" x14ac:dyDescent="0.25">
      <c r="A15" s="3"/>
      <c r="B15" s="13" t="s">
        <v>23</v>
      </c>
      <c r="C15" s="14"/>
      <c r="D15" s="14">
        <v>5</v>
      </c>
      <c r="E15" s="14">
        <v>5</v>
      </c>
      <c r="F15" s="17"/>
      <c r="G15" s="17"/>
      <c r="H15" s="17"/>
      <c r="I15" s="17"/>
      <c r="J15" s="3"/>
      <c r="K15" s="2"/>
      <c r="L15" s="2"/>
      <c r="M15" s="2"/>
      <c r="N15" s="2"/>
      <c r="O15" s="2"/>
      <c r="P15" s="2"/>
    </row>
    <row r="16" spans="1:16" ht="15.75" x14ac:dyDescent="0.25">
      <c r="A16" s="3"/>
      <c r="B16" s="18" t="s">
        <v>24</v>
      </c>
      <c r="C16" s="27">
        <v>15</v>
      </c>
      <c r="D16" s="46">
        <v>16.5</v>
      </c>
      <c r="E16" s="46">
        <v>15</v>
      </c>
      <c r="F16" s="11">
        <v>3.9</v>
      </c>
      <c r="G16" s="11">
        <v>4.0199999999999996</v>
      </c>
      <c r="H16" s="11">
        <v>0</v>
      </c>
      <c r="I16" s="11">
        <v>52.8</v>
      </c>
      <c r="J16" s="3"/>
      <c r="K16" s="2"/>
      <c r="L16" s="2"/>
      <c r="M16" s="2"/>
      <c r="N16" s="2"/>
      <c r="O16" s="2"/>
      <c r="P16" s="2"/>
    </row>
    <row r="17" spans="1:20" ht="18" customHeight="1" x14ac:dyDescent="0.25">
      <c r="A17" s="3"/>
      <c r="B17" s="20" t="s">
        <v>207</v>
      </c>
      <c r="C17" s="27">
        <v>180</v>
      </c>
      <c r="D17" s="70"/>
      <c r="E17" s="70"/>
      <c r="F17" s="27">
        <v>2.5099999999999998</v>
      </c>
      <c r="G17" s="27">
        <v>2.29</v>
      </c>
      <c r="H17" s="27">
        <v>11.94</v>
      </c>
      <c r="I17" s="27">
        <v>78.53</v>
      </c>
      <c r="J17" s="7" t="s">
        <v>406</v>
      </c>
      <c r="K17" s="2"/>
      <c r="L17" s="2"/>
      <c r="M17" s="2"/>
      <c r="N17" s="2"/>
      <c r="O17" s="2"/>
      <c r="P17" s="2"/>
    </row>
    <row r="18" spans="1:20" ht="15.75" x14ac:dyDescent="0.25">
      <c r="A18" s="3"/>
      <c r="B18" s="21" t="s">
        <v>82</v>
      </c>
      <c r="C18" s="28"/>
      <c r="D18" s="28">
        <v>7.1999999999999995E-2</v>
      </c>
      <c r="E18" s="28">
        <v>7.1999999999999995E-2</v>
      </c>
      <c r="F18" s="52"/>
      <c r="G18" s="52"/>
      <c r="H18" s="52"/>
      <c r="I18" s="52"/>
      <c r="J18" s="7" t="s">
        <v>414</v>
      </c>
      <c r="K18" s="2"/>
      <c r="L18" s="2"/>
      <c r="M18" s="2"/>
      <c r="N18" s="2"/>
      <c r="O18" s="2"/>
      <c r="P18" s="2"/>
    </row>
    <row r="19" spans="1:20" ht="15.75" x14ac:dyDescent="0.25">
      <c r="A19" s="3"/>
      <c r="B19" s="21" t="s">
        <v>208</v>
      </c>
      <c r="C19" s="28"/>
      <c r="D19" s="28">
        <v>96</v>
      </c>
      <c r="E19" s="28">
        <v>96</v>
      </c>
      <c r="F19" s="52"/>
      <c r="G19" s="52"/>
      <c r="H19" s="52"/>
      <c r="I19" s="52"/>
      <c r="J19" s="3"/>
      <c r="K19" s="2"/>
      <c r="L19" s="2"/>
      <c r="M19" s="2"/>
      <c r="N19" s="2"/>
      <c r="O19" s="2"/>
      <c r="P19" s="2"/>
    </row>
    <row r="20" spans="1:20" ht="15.75" x14ac:dyDescent="0.25">
      <c r="A20" s="3"/>
      <c r="B20" s="21" t="s">
        <v>148</v>
      </c>
      <c r="C20" s="28"/>
      <c r="D20" s="28">
        <v>72</v>
      </c>
      <c r="E20" s="28">
        <v>72</v>
      </c>
      <c r="F20" s="52"/>
      <c r="G20" s="52"/>
      <c r="H20" s="52"/>
      <c r="I20" s="52"/>
      <c r="J20" s="3"/>
      <c r="K20" s="2"/>
      <c r="L20" s="2"/>
      <c r="M20" s="2"/>
      <c r="N20" s="2"/>
      <c r="O20" s="2"/>
      <c r="P20" s="2"/>
    </row>
    <row r="21" spans="1:20" ht="15.75" x14ac:dyDescent="0.25">
      <c r="A21" s="3"/>
      <c r="B21" s="21" t="s">
        <v>40</v>
      </c>
      <c r="C21" s="28"/>
      <c r="D21" s="28">
        <v>11.7</v>
      </c>
      <c r="E21" s="28">
        <v>11.7</v>
      </c>
      <c r="F21" s="52"/>
      <c r="G21" s="52"/>
      <c r="H21" s="52"/>
      <c r="I21" s="52"/>
      <c r="J21" s="3"/>
      <c r="K21" s="2"/>
      <c r="L21" s="2"/>
      <c r="M21" s="2"/>
      <c r="N21" s="2"/>
      <c r="O21" s="2"/>
      <c r="P21" s="2"/>
    </row>
    <row r="22" spans="1:20" ht="15.75" x14ac:dyDescent="0.25">
      <c r="A22" s="3"/>
      <c r="B22" s="18" t="s">
        <v>29</v>
      </c>
      <c r="C22" s="27">
        <v>10</v>
      </c>
      <c r="D22" s="46">
        <v>10</v>
      </c>
      <c r="E22" s="46">
        <v>10</v>
      </c>
      <c r="F22" s="11">
        <v>0.76</v>
      </c>
      <c r="G22" s="11">
        <v>0.09</v>
      </c>
      <c r="H22" s="11">
        <v>4.67</v>
      </c>
      <c r="I22" s="11">
        <v>23.1</v>
      </c>
      <c r="J22" s="3"/>
      <c r="K22" s="2"/>
      <c r="L22" s="2"/>
      <c r="M22" s="2"/>
      <c r="N22" s="2"/>
      <c r="O22" s="2"/>
      <c r="P22" s="2"/>
    </row>
    <row r="23" spans="1:20" ht="30" x14ac:dyDescent="0.25">
      <c r="A23" s="3"/>
      <c r="B23" s="10" t="s">
        <v>30</v>
      </c>
      <c r="C23" s="27">
        <v>10</v>
      </c>
      <c r="D23" s="46">
        <v>10</v>
      </c>
      <c r="E23" s="46">
        <v>10</v>
      </c>
      <c r="F23" s="27">
        <v>0.77</v>
      </c>
      <c r="G23" s="27">
        <v>0.14000000000000001</v>
      </c>
      <c r="H23" s="27">
        <v>3.76</v>
      </c>
      <c r="I23" s="27">
        <v>20.100000000000001</v>
      </c>
      <c r="J23" s="3"/>
      <c r="K23" s="2"/>
      <c r="L23" s="2"/>
      <c r="M23" s="2"/>
      <c r="N23" s="2"/>
      <c r="O23" s="2"/>
      <c r="P23" s="2"/>
    </row>
    <row r="24" spans="1:20" ht="15.75" x14ac:dyDescent="0.25">
      <c r="A24" s="8" t="s">
        <v>31</v>
      </c>
      <c r="B24" s="9"/>
      <c r="C24" s="29">
        <f>SUM(C7:C23)</f>
        <v>415</v>
      </c>
      <c r="D24" s="9"/>
      <c r="E24" s="9"/>
      <c r="F24" s="30">
        <f>SUM(F7:F23)</f>
        <v>14.329999999999998</v>
      </c>
      <c r="G24" s="30">
        <f>SUM(G7:G23)</f>
        <v>14.670000000000002</v>
      </c>
      <c r="H24" s="30">
        <f>SUM(H7:H23)</f>
        <v>54.599999999999994</v>
      </c>
      <c r="I24" s="30">
        <f>SUM(I7:I23)</f>
        <v>409.76</v>
      </c>
      <c r="J24" s="9"/>
      <c r="K24" s="2"/>
      <c r="L24" s="2"/>
      <c r="M24" s="2"/>
      <c r="N24" s="2"/>
      <c r="O24" s="2"/>
      <c r="P24" s="2"/>
    </row>
    <row r="25" spans="1:20" ht="15.75" x14ac:dyDescent="0.25">
      <c r="A25" s="5" t="s">
        <v>32</v>
      </c>
      <c r="B25" s="18" t="s">
        <v>440</v>
      </c>
      <c r="C25" s="11">
        <v>200</v>
      </c>
      <c r="D25" s="14">
        <v>200</v>
      </c>
      <c r="E25" s="14">
        <v>200</v>
      </c>
      <c r="F25" s="11">
        <v>0</v>
      </c>
      <c r="G25" s="11">
        <v>0</v>
      </c>
      <c r="H25" s="11">
        <v>20</v>
      </c>
      <c r="I25" s="11">
        <v>80</v>
      </c>
      <c r="J25" s="3"/>
      <c r="K25" s="2"/>
      <c r="L25" s="2"/>
      <c r="M25" s="2"/>
      <c r="N25" s="2"/>
      <c r="O25" s="2"/>
      <c r="P25" s="2"/>
    </row>
    <row r="26" spans="1:20" ht="31.5" x14ac:dyDescent="0.25">
      <c r="A26" s="31" t="s">
        <v>33</v>
      </c>
      <c r="B26" s="9"/>
      <c r="C26" s="9"/>
      <c r="D26" s="9"/>
      <c r="E26" s="9"/>
      <c r="F26" s="30">
        <f>SUM(F25)</f>
        <v>0</v>
      </c>
      <c r="G26" s="30">
        <f>SUM(G25)</f>
        <v>0</v>
      </c>
      <c r="H26" s="30">
        <f>SUM(H25)</f>
        <v>20</v>
      </c>
      <c r="I26" s="30">
        <f>SUM(I25)</f>
        <v>80</v>
      </c>
      <c r="J26" s="9"/>
      <c r="K26" s="2"/>
      <c r="L26" s="2"/>
      <c r="M26" s="2"/>
      <c r="N26" s="2"/>
      <c r="O26" s="2"/>
      <c r="P26" s="2"/>
    </row>
    <row r="27" spans="1:20" ht="15.75" x14ac:dyDescent="0.25">
      <c r="A27" s="5" t="s">
        <v>34</v>
      </c>
      <c r="B27" s="329" t="s">
        <v>404</v>
      </c>
      <c r="C27" s="11">
        <v>60</v>
      </c>
      <c r="D27" s="14">
        <v>61.2</v>
      </c>
      <c r="E27" s="14">
        <v>60</v>
      </c>
      <c r="F27" s="19">
        <v>0.66</v>
      </c>
      <c r="G27" s="19">
        <v>0.12</v>
      </c>
      <c r="H27" s="19">
        <v>2.2799999999999998</v>
      </c>
      <c r="I27" s="19">
        <v>14.4</v>
      </c>
      <c r="J27" s="7"/>
      <c r="K27" s="2"/>
      <c r="L27" s="2"/>
      <c r="M27" s="2"/>
      <c r="N27" s="2"/>
      <c r="O27" s="2"/>
      <c r="P27" s="2"/>
    </row>
    <row r="28" spans="1:20" ht="30" x14ac:dyDescent="0.25">
      <c r="A28" s="3"/>
      <c r="B28" s="349" t="s">
        <v>358</v>
      </c>
      <c r="C28" s="328">
        <v>200</v>
      </c>
      <c r="D28" s="350"/>
      <c r="E28" s="350"/>
      <c r="F28" s="236">
        <v>7.15</v>
      </c>
      <c r="G28" s="236">
        <v>10.97</v>
      </c>
      <c r="H28" s="236">
        <v>25.56</v>
      </c>
      <c r="I28" s="236">
        <v>148.58000000000001</v>
      </c>
      <c r="J28" s="7" t="s">
        <v>359</v>
      </c>
      <c r="K28" s="2"/>
      <c r="L28" s="268"/>
      <c r="M28" s="269"/>
      <c r="N28" s="270"/>
      <c r="O28" s="270"/>
      <c r="P28" s="271"/>
      <c r="Q28" s="271"/>
      <c r="R28" s="271"/>
      <c r="S28" s="271"/>
      <c r="T28" s="272"/>
    </row>
    <row r="29" spans="1:20" ht="15.75" x14ac:dyDescent="0.25">
      <c r="A29" s="3"/>
      <c r="B29" s="13" t="s">
        <v>161</v>
      </c>
      <c r="C29" s="14"/>
      <c r="D29" s="13">
        <v>20.9</v>
      </c>
      <c r="E29" s="13">
        <v>19</v>
      </c>
      <c r="F29" s="160"/>
      <c r="G29" s="160"/>
      <c r="H29" s="160"/>
      <c r="I29" s="160"/>
      <c r="J29" s="7" t="s">
        <v>17</v>
      </c>
      <c r="K29" s="2"/>
      <c r="L29" s="273"/>
      <c r="M29" s="274"/>
      <c r="N29" s="275"/>
      <c r="O29" s="275"/>
      <c r="P29" s="271"/>
      <c r="Q29" s="271"/>
      <c r="R29" s="271"/>
      <c r="S29" s="271"/>
      <c r="T29" s="272"/>
    </row>
    <row r="30" spans="1:20" ht="15.75" x14ac:dyDescent="0.25">
      <c r="A30" s="3"/>
      <c r="B30" s="22" t="s">
        <v>28</v>
      </c>
      <c r="C30" s="46"/>
      <c r="D30" s="22">
        <v>191</v>
      </c>
      <c r="E30" s="22">
        <v>191</v>
      </c>
      <c r="F30" s="5"/>
      <c r="G30" s="5"/>
      <c r="H30" s="5"/>
      <c r="I30" s="5"/>
      <c r="J30" s="6"/>
      <c r="K30" s="2"/>
      <c r="L30" s="276"/>
      <c r="M30" s="274"/>
      <c r="N30" s="275"/>
      <c r="O30" s="275"/>
      <c r="P30" s="271"/>
      <c r="Q30" s="271"/>
      <c r="R30" s="271"/>
      <c r="S30" s="271"/>
      <c r="T30" s="272"/>
    </row>
    <row r="31" spans="1:20" ht="15.75" x14ac:dyDescent="0.25">
      <c r="A31" s="3"/>
      <c r="B31" s="22" t="s">
        <v>45</v>
      </c>
      <c r="C31" s="46"/>
      <c r="D31" s="22"/>
      <c r="E31" s="22">
        <v>12</v>
      </c>
      <c r="F31" s="5"/>
      <c r="G31" s="5"/>
      <c r="H31" s="5"/>
      <c r="I31" s="5"/>
      <c r="J31" s="3"/>
      <c r="K31" s="2"/>
      <c r="L31" s="276"/>
      <c r="M31" s="274"/>
      <c r="N31" s="275"/>
      <c r="O31" s="275"/>
      <c r="P31" s="271"/>
      <c r="Q31" s="271"/>
      <c r="R31" s="271"/>
      <c r="S31" s="271"/>
      <c r="T31" s="272"/>
    </row>
    <row r="32" spans="1:20" ht="15.75" x14ac:dyDescent="0.25">
      <c r="A32" s="3"/>
      <c r="B32" s="22" t="s">
        <v>46</v>
      </c>
      <c r="C32" s="46"/>
      <c r="D32" s="134"/>
      <c r="E32" s="134">
        <v>136</v>
      </c>
      <c r="F32" s="5"/>
      <c r="G32" s="5"/>
      <c r="H32" s="5"/>
      <c r="I32" s="5"/>
      <c r="J32" s="3"/>
      <c r="K32" s="2"/>
      <c r="L32" s="276"/>
      <c r="M32" s="274"/>
      <c r="N32" s="275"/>
      <c r="O32" s="275"/>
      <c r="P32" s="271"/>
      <c r="Q32" s="271"/>
      <c r="R32" s="271"/>
      <c r="S32" s="271"/>
      <c r="T32" s="272"/>
    </row>
    <row r="33" spans="1:20" ht="15.75" x14ac:dyDescent="0.25">
      <c r="A33" s="3"/>
      <c r="B33" s="235" t="s">
        <v>254</v>
      </c>
      <c r="C33" s="246"/>
      <c r="D33" s="265">
        <v>3.6363636363636362</v>
      </c>
      <c r="E33" s="265">
        <v>3.6363636363636362</v>
      </c>
      <c r="F33" s="5"/>
      <c r="G33" s="5"/>
      <c r="H33" s="5"/>
      <c r="I33" s="5"/>
      <c r="J33" s="3"/>
      <c r="K33" s="2"/>
      <c r="L33" s="276"/>
      <c r="M33" s="274"/>
      <c r="N33" s="277"/>
      <c r="O33" s="277"/>
      <c r="P33" s="271"/>
      <c r="Q33" s="271"/>
      <c r="R33" s="271"/>
      <c r="S33" s="271"/>
      <c r="T33" s="272"/>
    </row>
    <row r="34" spans="1:20" ht="15.75" x14ac:dyDescent="0.25">
      <c r="A34" s="3"/>
      <c r="B34" s="22" t="s">
        <v>48</v>
      </c>
      <c r="C34" s="14"/>
      <c r="D34" s="283">
        <v>72.7</v>
      </c>
      <c r="E34" s="283">
        <v>55</v>
      </c>
      <c r="F34" s="5"/>
      <c r="G34" s="5"/>
      <c r="H34" s="5"/>
      <c r="I34" s="5"/>
      <c r="J34" s="3"/>
      <c r="K34" s="2"/>
      <c r="L34" s="276"/>
      <c r="M34" s="274"/>
      <c r="N34" s="277"/>
      <c r="O34" s="277"/>
      <c r="P34" s="271"/>
      <c r="Q34" s="271"/>
      <c r="R34" s="271"/>
      <c r="S34" s="271"/>
      <c r="T34" s="272"/>
    </row>
    <row r="35" spans="1:20" ht="15.75" x14ac:dyDescent="0.25">
      <c r="A35" s="3"/>
      <c r="B35" s="22" t="s">
        <v>49</v>
      </c>
      <c r="C35" s="14"/>
      <c r="D35" s="283">
        <v>9.0909090909090917</v>
      </c>
      <c r="E35" s="283">
        <v>7.2727272727272725</v>
      </c>
      <c r="F35" s="5"/>
      <c r="G35" s="5"/>
      <c r="H35" s="5"/>
      <c r="I35" s="5"/>
      <c r="J35" s="3"/>
      <c r="K35" s="2"/>
      <c r="L35" s="276"/>
      <c r="M35" s="274"/>
      <c r="N35" s="277"/>
      <c r="O35" s="277"/>
      <c r="P35" s="271"/>
      <c r="Q35" s="271"/>
      <c r="R35" s="271"/>
      <c r="S35" s="271"/>
      <c r="T35" s="272"/>
    </row>
    <row r="36" spans="1:20" ht="15.75" x14ac:dyDescent="0.25">
      <c r="A36" s="3"/>
      <c r="B36" s="22" t="s">
        <v>50</v>
      </c>
      <c r="C36" s="14"/>
      <c r="D36" s="283">
        <v>4.4000000000000004</v>
      </c>
      <c r="E36" s="283">
        <v>3.6</v>
      </c>
      <c r="F36" s="5"/>
      <c r="G36" s="5"/>
      <c r="H36" s="5"/>
      <c r="I36" s="5"/>
      <c r="J36" s="3"/>
      <c r="K36" s="2"/>
      <c r="L36" s="276"/>
      <c r="M36" s="274"/>
      <c r="N36" s="277"/>
      <c r="O36" s="277"/>
      <c r="P36" s="271"/>
      <c r="Q36" s="271"/>
      <c r="R36" s="271"/>
      <c r="S36" s="271"/>
      <c r="T36" s="272"/>
    </row>
    <row r="37" spans="1:20" ht="15.75" x14ac:dyDescent="0.25">
      <c r="A37" s="3"/>
      <c r="B37" s="22" t="s">
        <v>51</v>
      </c>
      <c r="C37" s="14"/>
      <c r="D37" s="283">
        <v>3.4</v>
      </c>
      <c r="E37" s="283">
        <v>3.4</v>
      </c>
      <c r="F37" s="5"/>
      <c r="G37" s="5"/>
      <c r="H37" s="5"/>
      <c r="I37" s="5"/>
      <c r="J37" s="3"/>
      <c r="K37" s="2"/>
      <c r="L37" s="276"/>
      <c r="M37" s="274"/>
      <c r="N37" s="277"/>
      <c r="O37" s="277"/>
      <c r="P37" s="271"/>
      <c r="Q37" s="271"/>
      <c r="R37" s="271"/>
      <c r="S37" s="271"/>
      <c r="T37" s="272"/>
    </row>
    <row r="38" spans="1:20" ht="15.75" x14ac:dyDescent="0.25">
      <c r="A38" s="3"/>
      <c r="B38" s="235" t="s">
        <v>256</v>
      </c>
      <c r="C38" s="246"/>
      <c r="D38" s="284">
        <v>12.121212121212121</v>
      </c>
      <c r="E38" s="284">
        <v>10.909090909090908</v>
      </c>
      <c r="F38" s="5"/>
      <c r="G38" s="5"/>
      <c r="H38" s="5"/>
      <c r="I38" s="5"/>
      <c r="J38" s="3"/>
      <c r="K38" s="2"/>
      <c r="L38" s="278"/>
      <c r="M38" s="274"/>
      <c r="N38" s="279"/>
      <c r="O38" s="279"/>
      <c r="P38" s="280"/>
      <c r="Q38" s="280"/>
      <c r="R38" s="280"/>
      <c r="S38" s="280"/>
      <c r="T38" s="272"/>
    </row>
    <row r="39" spans="1:20" ht="15.75" x14ac:dyDescent="0.25">
      <c r="A39" s="3"/>
      <c r="B39" s="22" t="s">
        <v>164</v>
      </c>
      <c r="C39" s="14"/>
      <c r="D39" s="283">
        <v>1.35</v>
      </c>
      <c r="E39" s="283">
        <v>1</v>
      </c>
      <c r="F39" s="5"/>
      <c r="G39" s="5"/>
      <c r="H39" s="5"/>
      <c r="I39" s="5"/>
      <c r="J39" s="3"/>
      <c r="K39" s="2"/>
      <c r="L39" s="278"/>
      <c r="M39" s="274"/>
      <c r="N39" s="279"/>
      <c r="O39" s="279"/>
      <c r="P39" s="280"/>
      <c r="Q39" s="280"/>
      <c r="R39" s="280"/>
      <c r="S39" s="280"/>
      <c r="T39" s="117"/>
    </row>
    <row r="40" spans="1:20" ht="15.75" x14ac:dyDescent="0.25">
      <c r="A40" s="3"/>
      <c r="B40" s="22" t="s">
        <v>165</v>
      </c>
      <c r="C40" s="14"/>
      <c r="D40" s="283">
        <v>6</v>
      </c>
      <c r="E40" s="283">
        <v>6</v>
      </c>
      <c r="F40" s="5"/>
      <c r="G40" s="5"/>
      <c r="H40" s="5"/>
      <c r="I40" s="5"/>
      <c r="J40" s="3"/>
      <c r="K40" s="2"/>
      <c r="L40" s="278"/>
      <c r="M40" s="274"/>
      <c r="N40" s="279"/>
      <c r="O40" s="279"/>
      <c r="P40" s="280"/>
      <c r="Q40" s="280"/>
      <c r="R40" s="280"/>
      <c r="S40" s="280"/>
      <c r="T40" s="281"/>
    </row>
    <row r="41" spans="1:20" ht="15.75" x14ac:dyDescent="0.25">
      <c r="A41" s="3"/>
      <c r="B41" s="22" t="s">
        <v>21</v>
      </c>
      <c r="C41" s="14"/>
      <c r="D41" s="283">
        <v>0.8</v>
      </c>
      <c r="E41" s="283">
        <v>0.8</v>
      </c>
      <c r="F41" s="5"/>
      <c r="G41" s="5"/>
      <c r="H41" s="5"/>
      <c r="I41" s="5"/>
      <c r="J41" s="3"/>
      <c r="K41" s="2"/>
      <c r="L41" s="281"/>
      <c r="M41" s="281"/>
      <c r="N41" s="281"/>
      <c r="O41" s="281"/>
      <c r="P41" s="281"/>
      <c r="Q41" s="282"/>
      <c r="R41" s="282"/>
      <c r="S41" s="282"/>
      <c r="T41" s="282"/>
    </row>
    <row r="42" spans="1:20" ht="30" x14ac:dyDescent="0.25">
      <c r="A42" s="3"/>
      <c r="B42" s="47" t="s">
        <v>441</v>
      </c>
      <c r="C42" s="11">
        <v>80</v>
      </c>
      <c r="D42" s="12"/>
      <c r="E42" s="12"/>
      <c r="F42" s="11">
        <v>16.96</v>
      </c>
      <c r="G42" s="11">
        <v>21.05</v>
      </c>
      <c r="H42" s="11">
        <v>3.42</v>
      </c>
      <c r="I42" s="11">
        <v>269.2</v>
      </c>
      <c r="J42" s="7" t="s">
        <v>173</v>
      </c>
      <c r="K42" s="2"/>
      <c r="L42" s="2"/>
      <c r="M42" s="2"/>
      <c r="N42" s="2"/>
      <c r="O42" s="2"/>
      <c r="P42" s="2"/>
    </row>
    <row r="43" spans="1:20" ht="15.75" x14ac:dyDescent="0.25">
      <c r="A43" s="3"/>
      <c r="B43" s="146" t="s">
        <v>170</v>
      </c>
      <c r="C43" s="147"/>
      <c r="D43" s="14">
        <v>88.5</v>
      </c>
      <c r="E43" s="14">
        <v>73.599999999999994</v>
      </c>
      <c r="F43" s="147"/>
      <c r="G43" s="147"/>
      <c r="H43" s="147"/>
      <c r="I43" s="147"/>
      <c r="J43" s="7" t="s">
        <v>17</v>
      </c>
      <c r="K43" s="2"/>
      <c r="L43" s="2"/>
      <c r="M43" s="2"/>
      <c r="N43" s="2"/>
      <c r="O43" s="2"/>
      <c r="P43" s="2"/>
    </row>
    <row r="44" spans="1:20" ht="15.75" x14ac:dyDescent="0.25">
      <c r="A44" s="3"/>
      <c r="B44" s="13" t="s">
        <v>51</v>
      </c>
      <c r="C44" s="147"/>
      <c r="D44" s="14">
        <v>6</v>
      </c>
      <c r="E44" s="14">
        <v>6</v>
      </c>
      <c r="F44" s="147"/>
      <c r="G44" s="147"/>
      <c r="H44" s="147"/>
      <c r="I44" s="147"/>
      <c r="J44" s="3"/>
      <c r="K44" s="2"/>
      <c r="L44" s="2"/>
      <c r="M44" s="2"/>
      <c r="N44" s="2"/>
      <c r="O44" s="2"/>
      <c r="P44" s="2"/>
    </row>
    <row r="45" spans="1:20" ht="15.75" x14ac:dyDescent="0.25">
      <c r="A45" s="3"/>
      <c r="B45" s="146" t="s">
        <v>171</v>
      </c>
      <c r="C45" s="147"/>
      <c r="D45" s="14"/>
      <c r="E45" s="14">
        <v>50</v>
      </c>
      <c r="F45" s="147"/>
      <c r="G45" s="147"/>
      <c r="H45" s="147"/>
      <c r="I45" s="147"/>
      <c r="J45" s="3"/>
      <c r="K45" s="2"/>
      <c r="L45" s="2"/>
      <c r="M45" s="2"/>
      <c r="N45" s="2"/>
      <c r="O45" s="2"/>
      <c r="P45" s="2"/>
    </row>
    <row r="46" spans="1:20" ht="15.75" x14ac:dyDescent="0.25">
      <c r="A46" s="3"/>
      <c r="B46" s="148" t="s">
        <v>172</v>
      </c>
      <c r="C46" s="147"/>
      <c r="D46" s="14"/>
      <c r="E46" s="14">
        <v>30</v>
      </c>
      <c r="F46" s="147"/>
      <c r="G46" s="147"/>
      <c r="H46" s="147"/>
      <c r="I46" s="147"/>
      <c r="J46" s="3"/>
      <c r="K46" s="2"/>
      <c r="L46" s="2"/>
      <c r="M46" s="2"/>
      <c r="N46" s="2"/>
      <c r="O46" s="2"/>
      <c r="P46" s="2"/>
    </row>
    <row r="47" spans="1:20" ht="15.75" x14ac:dyDescent="0.25">
      <c r="A47" s="3"/>
      <c r="B47" s="146" t="s">
        <v>57</v>
      </c>
      <c r="C47" s="147"/>
      <c r="D47" s="14">
        <v>0.75</v>
      </c>
      <c r="E47" s="14">
        <v>0.75</v>
      </c>
      <c r="F47" s="147"/>
      <c r="G47" s="147"/>
      <c r="H47" s="147"/>
      <c r="I47" s="147"/>
      <c r="J47" s="3"/>
      <c r="K47" s="2"/>
      <c r="L47" s="2"/>
      <c r="M47" s="2"/>
      <c r="N47" s="2"/>
      <c r="O47" s="2"/>
      <c r="P47" s="2"/>
    </row>
    <row r="48" spans="1:20" ht="15.75" x14ac:dyDescent="0.25">
      <c r="A48" s="3"/>
      <c r="B48" s="146" t="s">
        <v>23</v>
      </c>
      <c r="C48" s="147"/>
      <c r="D48" s="14">
        <v>0.75</v>
      </c>
      <c r="E48" s="14">
        <v>0.75</v>
      </c>
      <c r="F48" s="147"/>
      <c r="G48" s="147"/>
      <c r="H48" s="147"/>
      <c r="I48" s="147"/>
      <c r="J48" s="3"/>
      <c r="K48" s="2"/>
      <c r="L48" s="2"/>
      <c r="M48" s="2"/>
      <c r="N48" s="2"/>
      <c r="O48" s="2"/>
      <c r="P48" s="2"/>
    </row>
    <row r="49" spans="1:16" ht="15.75" x14ac:dyDescent="0.25">
      <c r="A49" s="3"/>
      <c r="B49" s="146" t="s">
        <v>28</v>
      </c>
      <c r="C49" s="147"/>
      <c r="D49" s="14">
        <v>16.5</v>
      </c>
      <c r="E49" s="14">
        <v>16.5</v>
      </c>
      <c r="F49" s="147"/>
      <c r="G49" s="147"/>
      <c r="H49" s="147"/>
      <c r="I49" s="147"/>
      <c r="J49" s="3"/>
      <c r="K49" s="2"/>
      <c r="L49" s="2"/>
      <c r="M49" s="2"/>
      <c r="N49" s="2"/>
      <c r="O49" s="2"/>
      <c r="P49" s="2"/>
    </row>
    <row r="50" spans="1:16" ht="15.75" x14ac:dyDescent="0.25">
      <c r="A50" s="3"/>
      <c r="B50" s="146" t="s">
        <v>59</v>
      </c>
      <c r="C50" s="147"/>
      <c r="D50" s="14"/>
      <c r="E50" s="14">
        <v>15</v>
      </c>
      <c r="F50" s="147"/>
      <c r="G50" s="147"/>
      <c r="H50" s="147"/>
      <c r="I50" s="147"/>
      <c r="J50" s="3"/>
      <c r="K50" s="2"/>
      <c r="L50" s="2"/>
      <c r="M50" s="2"/>
      <c r="N50" s="2"/>
      <c r="O50" s="2"/>
      <c r="P50" s="2"/>
    </row>
    <row r="51" spans="1:16" ht="15.75" x14ac:dyDescent="0.25">
      <c r="A51" s="3"/>
      <c r="B51" s="146" t="s">
        <v>165</v>
      </c>
      <c r="C51" s="147"/>
      <c r="D51" s="14">
        <v>15</v>
      </c>
      <c r="E51" s="14">
        <v>15</v>
      </c>
      <c r="F51" s="147"/>
      <c r="G51" s="147"/>
      <c r="H51" s="147"/>
      <c r="I51" s="147"/>
      <c r="J51" s="3"/>
      <c r="K51" s="2"/>
      <c r="L51" s="2"/>
      <c r="M51" s="2"/>
      <c r="N51" s="2"/>
      <c r="O51" s="2"/>
      <c r="P51" s="2"/>
    </row>
    <row r="52" spans="1:16" ht="15.75" x14ac:dyDescent="0.25">
      <c r="A52" s="3"/>
      <c r="B52" s="146" t="s">
        <v>21</v>
      </c>
      <c r="C52" s="147"/>
      <c r="D52" s="14">
        <v>0.8</v>
      </c>
      <c r="E52" s="14">
        <v>0.8</v>
      </c>
      <c r="F52" s="147"/>
      <c r="G52" s="147"/>
      <c r="H52" s="147"/>
      <c r="I52" s="147"/>
      <c r="J52" s="3"/>
      <c r="K52" s="2"/>
      <c r="L52" s="2"/>
      <c r="M52" s="2"/>
      <c r="N52" s="2"/>
      <c r="O52" s="2"/>
      <c r="P52" s="2"/>
    </row>
    <row r="53" spans="1:16" ht="30" x14ac:dyDescent="0.25">
      <c r="A53" s="233"/>
      <c r="B53" s="10" t="s">
        <v>294</v>
      </c>
      <c r="C53" s="11">
        <v>130</v>
      </c>
      <c r="D53" s="243"/>
      <c r="E53" s="243"/>
      <c r="F53" s="19">
        <v>7.56</v>
      </c>
      <c r="G53" s="19">
        <v>4.7</v>
      </c>
      <c r="H53" s="7">
        <v>39</v>
      </c>
      <c r="I53" s="7">
        <v>228.63</v>
      </c>
      <c r="J53" s="7" t="s">
        <v>297</v>
      </c>
      <c r="K53" s="2"/>
      <c r="L53" s="2"/>
      <c r="M53" s="2"/>
      <c r="N53" s="2"/>
      <c r="O53" s="2"/>
      <c r="P53" s="2"/>
    </row>
    <row r="54" spans="1:16" ht="15.75" x14ac:dyDescent="0.25">
      <c r="A54" s="233"/>
      <c r="B54" s="13" t="s">
        <v>295</v>
      </c>
      <c r="C54" s="14"/>
      <c r="D54" s="339">
        <v>59.8</v>
      </c>
      <c r="E54" s="339">
        <v>59.8</v>
      </c>
      <c r="F54" s="160"/>
      <c r="G54" s="160"/>
      <c r="H54" s="5"/>
      <c r="I54" s="5"/>
      <c r="J54" s="7" t="s">
        <v>17</v>
      </c>
      <c r="K54" s="2"/>
      <c r="L54" s="2"/>
      <c r="M54" s="2"/>
      <c r="N54" s="2"/>
      <c r="O54" s="2"/>
      <c r="P54" s="2"/>
    </row>
    <row r="55" spans="1:16" ht="15.75" x14ac:dyDescent="0.25">
      <c r="A55" s="233"/>
      <c r="B55" s="13" t="s">
        <v>28</v>
      </c>
      <c r="C55" s="14"/>
      <c r="D55" s="339">
        <v>88.4</v>
      </c>
      <c r="E55" s="339">
        <v>88.4</v>
      </c>
      <c r="F55" s="160"/>
      <c r="G55" s="160"/>
      <c r="H55" s="5"/>
      <c r="I55" s="5"/>
      <c r="J55" s="3"/>
      <c r="K55" s="2"/>
      <c r="L55" s="2"/>
      <c r="M55" s="2"/>
      <c r="N55" s="2"/>
      <c r="O55" s="2"/>
      <c r="P55" s="2"/>
    </row>
    <row r="56" spans="1:16" ht="15.75" x14ac:dyDescent="0.25">
      <c r="A56" s="233"/>
      <c r="B56" s="13" t="s">
        <v>21</v>
      </c>
      <c r="C56" s="14"/>
      <c r="D56" s="339">
        <v>0.7</v>
      </c>
      <c r="E56" s="339">
        <v>0.7</v>
      </c>
      <c r="F56" s="160"/>
      <c r="G56" s="160"/>
      <c r="H56" s="5"/>
      <c r="I56" s="5"/>
      <c r="J56" s="3"/>
      <c r="K56" s="2"/>
      <c r="L56" s="2"/>
      <c r="M56" s="2"/>
      <c r="N56" s="2"/>
      <c r="O56" s="2"/>
      <c r="P56" s="2"/>
    </row>
    <row r="57" spans="1:16" ht="15.75" x14ac:dyDescent="0.25">
      <c r="A57" s="233"/>
      <c r="B57" s="13" t="s">
        <v>296</v>
      </c>
      <c r="C57" s="14"/>
      <c r="D57" s="339"/>
      <c r="E57" s="339">
        <v>124.8</v>
      </c>
      <c r="F57" s="160"/>
      <c r="G57" s="160"/>
      <c r="H57" s="5"/>
      <c r="I57" s="5"/>
      <c r="J57" s="3"/>
      <c r="K57" s="2"/>
      <c r="L57" s="2"/>
      <c r="M57" s="2"/>
      <c r="N57" s="2"/>
      <c r="O57" s="2"/>
      <c r="P57" s="2"/>
    </row>
    <row r="58" spans="1:16" ht="15.75" x14ac:dyDescent="0.25">
      <c r="A58" s="233"/>
      <c r="B58" s="13" t="s">
        <v>23</v>
      </c>
      <c r="C58" s="14"/>
      <c r="D58" s="339">
        <v>5.85</v>
      </c>
      <c r="E58" s="339">
        <v>5.85</v>
      </c>
      <c r="F58" s="160"/>
      <c r="G58" s="160"/>
      <c r="H58" s="5"/>
      <c r="I58" s="5"/>
      <c r="J58" s="3"/>
      <c r="K58" s="2"/>
      <c r="L58" s="2"/>
      <c r="M58" s="2"/>
      <c r="N58" s="2"/>
      <c r="O58" s="2"/>
      <c r="P58" s="2"/>
    </row>
    <row r="59" spans="1:16" ht="15.75" x14ac:dyDescent="0.25">
      <c r="A59" s="3"/>
      <c r="B59" s="349" t="s">
        <v>273</v>
      </c>
      <c r="C59" s="328">
        <v>200</v>
      </c>
      <c r="D59" s="359"/>
      <c r="E59" s="359"/>
      <c r="F59" s="359">
        <v>0.33</v>
      </c>
      <c r="G59" s="359">
        <v>0</v>
      </c>
      <c r="H59" s="198">
        <v>22.66</v>
      </c>
      <c r="I59" s="174">
        <v>91.98</v>
      </c>
      <c r="J59" s="7" t="s">
        <v>275</v>
      </c>
      <c r="K59" s="2"/>
      <c r="L59" s="2"/>
      <c r="M59" s="2"/>
      <c r="N59" s="2"/>
      <c r="O59" s="2"/>
      <c r="P59" s="2"/>
    </row>
    <row r="60" spans="1:16" ht="15.75" x14ac:dyDescent="0.25">
      <c r="A60" s="3"/>
      <c r="B60" s="199" t="s">
        <v>274</v>
      </c>
      <c r="C60" s="137"/>
      <c r="D60" s="200">
        <v>20</v>
      </c>
      <c r="E60" s="200" t="s">
        <v>380</v>
      </c>
      <c r="F60" s="200"/>
      <c r="G60" s="200"/>
      <c r="H60" s="200"/>
      <c r="I60" s="200"/>
      <c r="J60" s="7" t="s">
        <v>17</v>
      </c>
      <c r="K60" s="2"/>
      <c r="L60" s="2"/>
      <c r="M60" s="2"/>
      <c r="N60" s="2"/>
      <c r="O60" s="2"/>
      <c r="P60" s="2"/>
    </row>
    <row r="61" spans="1:16" ht="15.75" x14ac:dyDescent="0.25">
      <c r="A61" s="3"/>
      <c r="B61" s="199" t="s">
        <v>20</v>
      </c>
      <c r="C61" s="137"/>
      <c r="D61" s="200">
        <v>15</v>
      </c>
      <c r="E61" s="200">
        <v>15</v>
      </c>
      <c r="F61" s="200"/>
      <c r="G61" s="200"/>
      <c r="H61" s="200"/>
      <c r="I61" s="200"/>
      <c r="J61" s="3"/>
      <c r="K61" s="2"/>
      <c r="L61" s="2"/>
      <c r="M61" s="2"/>
      <c r="N61" s="2"/>
      <c r="O61" s="2"/>
      <c r="P61" s="2"/>
    </row>
    <row r="62" spans="1:16" ht="15.75" x14ac:dyDescent="0.25">
      <c r="A62" s="3"/>
      <c r="B62" s="199" t="s">
        <v>28</v>
      </c>
      <c r="C62" s="138"/>
      <c r="D62" s="176">
        <v>202</v>
      </c>
      <c r="E62" s="176">
        <v>202</v>
      </c>
      <c r="F62" s="176"/>
      <c r="G62" s="176"/>
      <c r="H62" s="176"/>
      <c r="I62" s="176"/>
      <c r="J62" s="3"/>
      <c r="K62" s="2"/>
      <c r="L62" s="2"/>
      <c r="M62" s="2"/>
      <c r="N62" s="2"/>
      <c r="O62" s="2"/>
      <c r="P62" s="2"/>
    </row>
    <row r="63" spans="1:16" ht="15.75" x14ac:dyDescent="0.25">
      <c r="A63" s="3"/>
      <c r="B63" s="18" t="s">
        <v>29</v>
      </c>
      <c r="C63" s="27">
        <v>50</v>
      </c>
      <c r="D63" s="46">
        <v>50</v>
      </c>
      <c r="E63" s="46">
        <v>50</v>
      </c>
      <c r="F63" s="11">
        <v>3.8</v>
      </c>
      <c r="G63" s="11">
        <v>0.45</v>
      </c>
      <c r="H63" s="11">
        <v>23.35</v>
      </c>
      <c r="I63" s="11">
        <v>115.5</v>
      </c>
      <c r="J63" s="3"/>
      <c r="K63" s="2"/>
      <c r="L63" s="2"/>
      <c r="M63" s="2"/>
      <c r="N63" s="2"/>
      <c r="O63" s="2"/>
      <c r="P63" s="2"/>
    </row>
    <row r="64" spans="1:16" ht="30" x14ac:dyDescent="0.25">
      <c r="A64" s="3"/>
      <c r="B64" s="10" t="s">
        <v>30</v>
      </c>
      <c r="C64" s="27">
        <v>20</v>
      </c>
      <c r="D64" s="46">
        <v>20</v>
      </c>
      <c r="E64" s="46">
        <v>20</v>
      </c>
      <c r="F64" s="27">
        <v>1.54</v>
      </c>
      <c r="G64" s="27">
        <v>0.28000000000000003</v>
      </c>
      <c r="H64" s="27">
        <v>7.52</v>
      </c>
      <c r="I64" s="27">
        <v>40.200000000000003</v>
      </c>
      <c r="J64" s="3"/>
      <c r="K64" s="2"/>
      <c r="L64" s="2"/>
      <c r="M64" s="2"/>
      <c r="N64" s="2"/>
      <c r="O64" s="2"/>
      <c r="P64" s="2"/>
    </row>
    <row r="65" spans="1:16" ht="15.75" x14ac:dyDescent="0.25">
      <c r="A65" s="26" t="s">
        <v>70</v>
      </c>
      <c r="B65" s="25"/>
      <c r="C65" s="29">
        <f>SUM(C27:C64)</f>
        <v>740</v>
      </c>
      <c r="D65" s="25"/>
      <c r="E65" s="25"/>
      <c r="F65" s="53">
        <f>SUM(F27:F64)</f>
        <v>38</v>
      </c>
      <c r="G65" s="53">
        <f>SUM(G27:G64)</f>
        <v>37.570000000000007</v>
      </c>
      <c r="H65" s="53">
        <f>SUM(H27:H64)</f>
        <v>123.78999999999998</v>
      </c>
      <c r="I65" s="53">
        <f>SUM(I27:I64)</f>
        <v>908.49</v>
      </c>
      <c r="J65" s="25"/>
      <c r="K65" s="2"/>
      <c r="L65" s="2"/>
      <c r="M65" s="2"/>
      <c r="N65" s="2"/>
      <c r="O65" s="2"/>
      <c r="P65" s="2"/>
    </row>
    <row r="66" spans="1:16" ht="15.75" x14ac:dyDescent="0.25">
      <c r="A66" s="54" t="s">
        <v>71</v>
      </c>
      <c r="B66" s="24" t="s">
        <v>392</v>
      </c>
      <c r="C66" s="27">
        <v>60</v>
      </c>
      <c r="D66" s="6"/>
      <c r="E66" s="6"/>
      <c r="F66" s="27">
        <v>8.81</v>
      </c>
      <c r="G66" s="27">
        <v>4.45</v>
      </c>
      <c r="H66" s="27">
        <v>35</v>
      </c>
      <c r="I66" s="27">
        <v>215.2</v>
      </c>
      <c r="J66" s="19" t="s">
        <v>421</v>
      </c>
      <c r="K66" s="2"/>
      <c r="L66" s="2"/>
      <c r="M66" s="2"/>
      <c r="N66" s="2"/>
      <c r="O66" s="2"/>
      <c r="P66" s="2"/>
    </row>
    <row r="67" spans="1:16" ht="15.75" x14ac:dyDescent="0.25">
      <c r="A67" s="254"/>
      <c r="B67" s="35" t="s">
        <v>64</v>
      </c>
      <c r="C67" s="38"/>
      <c r="D67" s="22">
        <v>39.299999999999997</v>
      </c>
      <c r="E67" s="22">
        <v>39.299999999999997</v>
      </c>
      <c r="F67" s="7"/>
      <c r="G67" s="7"/>
      <c r="H67" s="7"/>
      <c r="I67" s="7"/>
      <c r="J67" s="7" t="s">
        <v>17</v>
      </c>
      <c r="K67" s="2"/>
      <c r="L67" s="2"/>
      <c r="M67" s="2"/>
      <c r="N67" s="2"/>
      <c r="O67" s="2"/>
      <c r="P67" s="2"/>
    </row>
    <row r="68" spans="1:16" ht="15.75" x14ac:dyDescent="0.25">
      <c r="A68" s="254"/>
      <c r="B68" s="35" t="s">
        <v>373</v>
      </c>
      <c r="C68" s="38"/>
      <c r="D68" s="22">
        <v>1.2</v>
      </c>
      <c r="E68" s="22">
        <v>1.2</v>
      </c>
      <c r="F68" s="7"/>
      <c r="G68" s="7"/>
      <c r="H68" s="7"/>
      <c r="I68" s="7"/>
      <c r="J68" s="7"/>
      <c r="K68" s="2"/>
      <c r="L68" s="2"/>
      <c r="M68" s="2"/>
      <c r="N68" s="2"/>
      <c r="O68" s="2"/>
      <c r="P68" s="2"/>
    </row>
    <row r="69" spans="1:16" ht="15.75" x14ac:dyDescent="0.25">
      <c r="A69" s="254"/>
      <c r="B69" s="35" t="s">
        <v>374</v>
      </c>
      <c r="C69" s="38"/>
      <c r="D69" s="13">
        <v>7</v>
      </c>
      <c r="E69" s="22">
        <v>7</v>
      </c>
      <c r="F69" s="7"/>
      <c r="G69" s="7"/>
      <c r="H69" s="7"/>
      <c r="I69" s="7"/>
      <c r="J69" s="7"/>
      <c r="K69" s="2"/>
      <c r="L69" s="2"/>
      <c r="M69" s="2"/>
      <c r="N69" s="2"/>
      <c r="O69" s="2"/>
      <c r="P69" s="2"/>
    </row>
    <row r="70" spans="1:16" ht="15.75" x14ac:dyDescent="0.25">
      <c r="A70" s="254"/>
      <c r="B70" s="35" t="s">
        <v>375</v>
      </c>
      <c r="C70" s="38"/>
      <c r="D70" s="22">
        <v>5</v>
      </c>
      <c r="E70" s="22">
        <v>5</v>
      </c>
      <c r="F70" s="7"/>
      <c r="G70" s="7"/>
      <c r="H70" s="7"/>
      <c r="I70" s="7"/>
      <c r="J70" s="7"/>
      <c r="K70" s="2"/>
      <c r="L70" s="2"/>
      <c r="M70" s="2"/>
      <c r="N70" s="2"/>
      <c r="O70" s="2"/>
      <c r="P70" s="2"/>
    </row>
    <row r="71" spans="1:16" ht="15.75" x14ac:dyDescent="0.25">
      <c r="A71" s="254"/>
      <c r="B71" s="35" t="s">
        <v>393</v>
      </c>
      <c r="C71" s="38"/>
      <c r="D71" s="22" t="s">
        <v>395</v>
      </c>
      <c r="E71" s="22">
        <v>2.4</v>
      </c>
      <c r="F71" s="7"/>
      <c r="G71" s="7"/>
      <c r="H71" s="7"/>
      <c r="I71" s="7"/>
      <c r="J71" s="7"/>
      <c r="K71" s="2"/>
      <c r="L71" s="2"/>
      <c r="M71" s="2"/>
      <c r="N71" s="2"/>
      <c r="O71" s="2"/>
      <c r="P71" s="2"/>
    </row>
    <row r="72" spans="1:16" ht="15.75" x14ac:dyDescent="0.25">
      <c r="A72" s="254"/>
      <c r="B72" s="35" t="s">
        <v>394</v>
      </c>
      <c r="C72" s="38"/>
      <c r="D72" s="22" t="s">
        <v>396</v>
      </c>
      <c r="E72" s="22">
        <v>1.2</v>
      </c>
      <c r="F72" s="7"/>
      <c r="G72" s="7"/>
      <c r="H72" s="7"/>
      <c r="I72" s="7"/>
      <c r="J72" s="7"/>
      <c r="K72" s="2"/>
      <c r="L72" s="2"/>
      <c r="M72" s="2"/>
      <c r="N72" s="2"/>
      <c r="O72" s="2"/>
      <c r="P72" s="2"/>
    </row>
    <row r="73" spans="1:16" ht="25.5" x14ac:dyDescent="0.25">
      <c r="A73" s="254"/>
      <c r="B73" s="37" t="s">
        <v>376</v>
      </c>
      <c r="C73" s="38"/>
      <c r="D73" s="22">
        <v>0.8</v>
      </c>
      <c r="E73" s="22">
        <v>0.8</v>
      </c>
      <c r="F73" s="7"/>
      <c r="G73" s="7"/>
      <c r="H73" s="7"/>
      <c r="I73" s="7"/>
      <c r="J73" s="7"/>
      <c r="K73" s="2"/>
      <c r="L73" s="2"/>
      <c r="M73" s="2"/>
      <c r="N73" s="2"/>
      <c r="O73" s="2"/>
      <c r="P73" s="2"/>
    </row>
    <row r="74" spans="1:16" ht="15.75" x14ac:dyDescent="0.25">
      <c r="A74" s="254"/>
      <c r="B74" s="37" t="s">
        <v>301</v>
      </c>
      <c r="C74" s="38"/>
      <c r="D74" s="22">
        <v>0.8</v>
      </c>
      <c r="E74" s="22">
        <v>0.8</v>
      </c>
      <c r="F74" s="7"/>
      <c r="G74" s="7"/>
      <c r="H74" s="7"/>
      <c r="I74" s="7"/>
      <c r="J74" s="7"/>
      <c r="K74" s="2"/>
      <c r="L74" s="2"/>
      <c r="M74" s="2"/>
      <c r="N74" s="2"/>
      <c r="O74" s="2"/>
      <c r="P74" s="2"/>
    </row>
    <row r="75" spans="1:16" ht="15.75" x14ac:dyDescent="0.25">
      <c r="A75" s="254"/>
      <c r="B75" s="37" t="s">
        <v>385</v>
      </c>
      <c r="C75" s="38"/>
      <c r="D75" s="22">
        <v>0.03</v>
      </c>
      <c r="E75" s="22">
        <v>0.03</v>
      </c>
      <c r="F75" s="7"/>
      <c r="G75" s="7"/>
      <c r="H75" s="7"/>
      <c r="I75" s="7"/>
      <c r="J75" s="7"/>
      <c r="K75" s="2"/>
      <c r="L75" s="2"/>
      <c r="M75" s="2"/>
      <c r="N75" s="2"/>
      <c r="O75" s="2"/>
      <c r="P75" s="2"/>
    </row>
    <row r="76" spans="1:16" ht="15.75" x14ac:dyDescent="0.25">
      <c r="A76" s="254"/>
      <c r="B76" s="37" t="s">
        <v>27</v>
      </c>
      <c r="C76" s="38"/>
      <c r="D76" s="22">
        <v>18</v>
      </c>
      <c r="E76" s="22">
        <v>18</v>
      </c>
      <c r="F76" s="7"/>
      <c r="G76" s="7"/>
      <c r="H76" s="7"/>
      <c r="I76" s="7"/>
      <c r="J76" s="7"/>
      <c r="K76" s="2"/>
      <c r="L76" s="2"/>
      <c r="M76" s="2"/>
      <c r="N76" s="2"/>
      <c r="O76" s="2"/>
      <c r="P76" s="2"/>
    </row>
    <row r="77" spans="1:16" ht="15.75" x14ac:dyDescent="0.25">
      <c r="A77" s="254"/>
      <c r="B77" s="37" t="s">
        <v>377</v>
      </c>
      <c r="C77" s="38"/>
      <c r="D77" s="22" t="s">
        <v>182</v>
      </c>
      <c r="E77" s="22">
        <v>70</v>
      </c>
      <c r="F77" s="7"/>
      <c r="G77" s="7"/>
      <c r="H77" s="7"/>
      <c r="I77" s="7"/>
      <c r="J77" s="7"/>
      <c r="K77" s="2"/>
      <c r="L77" s="2"/>
      <c r="M77" s="2"/>
      <c r="N77" s="2"/>
      <c r="O77" s="2"/>
      <c r="P77" s="2"/>
    </row>
    <row r="78" spans="1:16" ht="36" customHeight="1" x14ac:dyDescent="0.25">
      <c r="A78" s="54"/>
      <c r="B78" s="59" t="s">
        <v>276</v>
      </c>
      <c r="C78" s="61">
        <v>200</v>
      </c>
      <c r="D78" s="60">
        <v>206</v>
      </c>
      <c r="E78" s="60">
        <v>200</v>
      </c>
      <c r="F78" s="64">
        <v>6</v>
      </c>
      <c r="G78" s="64">
        <v>5</v>
      </c>
      <c r="H78" s="64">
        <v>22.6</v>
      </c>
      <c r="I78" s="64">
        <v>160</v>
      </c>
      <c r="J78" s="54" t="s">
        <v>73</v>
      </c>
      <c r="K78" s="2"/>
      <c r="L78" s="2"/>
      <c r="M78" s="2"/>
      <c r="N78" s="2"/>
      <c r="O78" s="2"/>
      <c r="P78" s="2"/>
    </row>
    <row r="79" spans="1:16" ht="15.75" x14ac:dyDescent="0.25">
      <c r="A79" s="26" t="s">
        <v>74</v>
      </c>
      <c r="B79" s="25"/>
      <c r="C79" s="29">
        <f>SUM(C66:C78)</f>
        <v>260</v>
      </c>
      <c r="D79" s="25"/>
      <c r="E79" s="25"/>
      <c r="F79" s="53">
        <f>SUM(F66:F78)</f>
        <v>14.81</v>
      </c>
      <c r="G79" s="53">
        <f>SUM(G66:G78)</f>
        <v>9.4499999999999993</v>
      </c>
      <c r="H79" s="53">
        <f>SUM(H66:H78)</f>
        <v>57.6</v>
      </c>
      <c r="I79" s="53">
        <f>SUM(I66:I78)</f>
        <v>375.2</v>
      </c>
      <c r="J79" s="25"/>
      <c r="K79" s="2"/>
      <c r="L79" s="2"/>
      <c r="M79" s="2"/>
      <c r="N79" s="2"/>
      <c r="O79" s="2"/>
      <c r="P79" s="2"/>
    </row>
    <row r="80" spans="1:16" ht="30" x14ac:dyDescent="0.25">
      <c r="A80" s="54" t="s">
        <v>75</v>
      </c>
      <c r="B80" s="187" t="s">
        <v>262</v>
      </c>
      <c r="C80" s="188">
        <v>70</v>
      </c>
      <c r="D80" s="189"/>
      <c r="E80" s="189"/>
      <c r="F80" s="190">
        <v>7.26</v>
      </c>
      <c r="G80" s="191">
        <v>4.01</v>
      </c>
      <c r="H80" s="191">
        <v>3.75</v>
      </c>
      <c r="I80" s="191">
        <v>80.150000000000006</v>
      </c>
      <c r="J80" s="7" t="s">
        <v>271</v>
      </c>
      <c r="K80" s="2"/>
      <c r="L80" s="2"/>
      <c r="M80" s="2"/>
      <c r="N80" s="2"/>
      <c r="O80" s="2"/>
      <c r="P80" s="2"/>
    </row>
    <row r="81" spans="1:16" ht="25.5" x14ac:dyDescent="0.25">
      <c r="A81" s="54"/>
      <c r="B81" s="192" t="s">
        <v>263</v>
      </c>
      <c r="C81" s="193"/>
      <c r="D81" s="194">
        <v>56.5</v>
      </c>
      <c r="E81" s="194">
        <v>43</v>
      </c>
      <c r="F81" s="138"/>
      <c r="G81" s="138"/>
      <c r="H81" s="138"/>
      <c r="I81" s="138"/>
      <c r="J81" s="7" t="s">
        <v>17</v>
      </c>
      <c r="K81" s="2"/>
      <c r="L81" s="2"/>
      <c r="M81" s="2"/>
      <c r="N81" s="2"/>
      <c r="O81" s="2"/>
      <c r="P81" s="2"/>
    </row>
    <row r="82" spans="1:16" ht="15.75" x14ac:dyDescent="0.25">
      <c r="A82" s="54"/>
      <c r="B82" s="179" t="s">
        <v>264</v>
      </c>
      <c r="C82" s="193"/>
      <c r="D82" s="194">
        <v>12.5</v>
      </c>
      <c r="E82" s="194">
        <v>12.5</v>
      </c>
      <c r="F82" s="138"/>
      <c r="G82" s="138"/>
      <c r="H82" s="138"/>
      <c r="I82" s="138"/>
      <c r="J82" s="3"/>
      <c r="K82" s="2"/>
      <c r="L82" s="2"/>
      <c r="M82" s="2"/>
      <c r="N82" s="2"/>
      <c r="O82" s="2"/>
      <c r="P82" s="2"/>
    </row>
    <row r="83" spans="1:16" ht="15.75" x14ac:dyDescent="0.25">
      <c r="A83" s="54"/>
      <c r="B83" s="179" t="s">
        <v>62</v>
      </c>
      <c r="C83" s="193"/>
      <c r="D83" s="194">
        <v>16</v>
      </c>
      <c r="E83" s="194">
        <v>12.5</v>
      </c>
      <c r="F83" s="138"/>
      <c r="G83" s="138"/>
      <c r="H83" s="138"/>
      <c r="I83" s="138"/>
      <c r="J83" s="3"/>
      <c r="K83" s="2"/>
      <c r="L83" s="2"/>
      <c r="M83" s="2"/>
      <c r="N83" s="2"/>
      <c r="O83" s="2"/>
      <c r="P83" s="2"/>
    </row>
    <row r="84" spans="1:16" ht="15.75" x14ac:dyDescent="0.25">
      <c r="A84" s="54"/>
      <c r="B84" s="179" t="s">
        <v>216</v>
      </c>
      <c r="C84" s="188"/>
      <c r="D84" s="195">
        <v>8.5</v>
      </c>
      <c r="E84" s="195">
        <v>7</v>
      </c>
      <c r="F84" s="188"/>
      <c r="G84" s="196"/>
      <c r="H84" s="188"/>
      <c r="I84" s="188"/>
      <c r="J84" s="3"/>
      <c r="K84" s="2"/>
      <c r="L84" s="2"/>
      <c r="M84" s="2"/>
      <c r="N84" s="2"/>
      <c r="O84" s="2"/>
      <c r="P84" s="2"/>
    </row>
    <row r="85" spans="1:16" ht="15.75" x14ac:dyDescent="0.25">
      <c r="A85" s="54"/>
      <c r="B85" s="184" t="s">
        <v>265</v>
      </c>
      <c r="C85" s="188"/>
      <c r="D85" s="195">
        <v>1.8</v>
      </c>
      <c r="E85" s="195">
        <v>1.8</v>
      </c>
      <c r="F85" s="188"/>
      <c r="G85" s="196"/>
      <c r="H85" s="188"/>
      <c r="I85" s="188"/>
      <c r="J85" s="3"/>
      <c r="K85" s="2"/>
      <c r="L85" s="2"/>
      <c r="M85" s="2"/>
      <c r="N85" s="2"/>
      <c r="O85" s="2"/>
      <c r="P85" s="2"/>
    </row>
    <row r="86" spans="1:16" ht="15.75" x14ac:dyDescent="0.25">
      <c r="A86" s="54"/>
      <c r="B86" s="184" t="s">
        <v>266</v>
      </c>
      <c r="C86" s="188"/>
      <c r="D86" s="195">
        <v>3.75</v>
      </c>
      <c r="E86" s="195">
        <v>3.75</v>
      </c>
      <c r="F86" s="188"/>
      <c r="G86" s="196"/>
      <c r="H86" s="188"/>
      <c r="I86" s="188"/>
      <c r="J86" s="3"/>
      <c r="K86" s="2"/>
      <c r="L86" s="2"/>
      <c r="M86" s="2"/>
      <c r="N86" s="2"/>
      <c r="O86" s="2"/>
      <c r="P86" s="2"/>
    </row>
    <row r="87" spans="1:16" ht="15.75" x14ac:dyDescent="0.25">
      <c r="A87" s="54"/>
      <c r="B87" s="184" t="s">
        <v>267</v>
      </c>
      <c r="C87" s="188"/>
      <c r="D87" s="195">
        <v>1.25</v>
      </c>
      <c r="E87" s="195">
        <v>1.25</v>
      </c>
      <c r="F87" s="188"/>
      <c r="G87" s="196"/>
      <c r="H87" s="188"/>
      <c r="I87" s="188"/>
      <c r="J87" s="3"/>
      <c r="K87" s="2"/>
      <c r="L87" s="2"/>
      <c r="M87" s="2"/>
      <c r="N87" s="2"/>
      <c r="O87" s="2"/>
      <c r="P87" s="2"/>
    </row>
    <row r="88" spans="1:16" ht="15.75" x14ac:dyDescent="0.25">
      <c r="A88" s="54"/>
      <c r="B88" s="184" t="s">
        <v>268</v>
      </c>
      <c r="C88" s="188"/>
      <c r="D88" s="197">
        <v>3.5000000000000001E-3</v>
      </c>
      <c r="E88" s="197">
        <v>3.5000000000000001E-3</v>
      </c>
      <c r="F88" s="188"/>
      <c r="G88" s="196"/>
      <c r="H88" s="188"/>
      <c r="I88" s="188"/>
      <c r="J88" s="3"/>
      <c r="K88" s="2"/>
      <c r="L88" s="2"/>
      <c r="M88" s="2"/>
      <c r="N88" s="2"/>
      <c r="O88" s="2"/>
      <c r="P88" s="2"/>
    </row>
    <row r="89" spans="1:16" ht="15.75" x14ac:dyDescent="0.25">
      <c r="A89" s="54"/>
      <c r="B89" s="184" t="s">
        <v>21</v>
      </c>
      <c r="C89" s="188"/>
      <c r="D89" s="176">
        <v>0.8</v>
      </c>
      <c r="E89" s="176">
        <v>0.8</v>
      </c>
      <c r="F89" s="188"/>
      <c r="G89" s="196"/>
      <c r="H89" s="188"/>
      <c r="I89" s="188"/>
      <c r="J89" s="3"/>
      <c r="K89" s="2"/>
      <c r="L89" s="2"/>
      <c r="M89" s="2"/>
      <c r="N89" s="2"/>
      <c r="O89" s="2"/>
      <c r="P89" s="2"/>
    </row>
    <row r="90" spans="1:16" ht="15.75" x14ac:dyDescent="0.25">
      <c r="A90" s="54"/>
      <c r="B90" s="184" t="s">
        <v>269</v>
      </c>
      <c r="C90" s="188"/>
      <c r="D90" s="194" t="s">
        <v>182</v>
      </c>
      <c r="E90" s="194">
        <v>35</v>
      </c>
      <c r="F90" s="188"/>
      <c r="G90" s="196"/>
      <c r="H90" s="188"/>
      <c r="I90" s="188"/>
      <c r="J90" s="3"/>
      <c r="K90" s="2"/>
      <c r="L90" s="2"/>
      <c r="M90" s="2"/>
      <c r="N90" s="2"/>
      <c r="O90" s="2"/>
      <c r="P90" s="2"/>
    </row>
    <row r="91" spans="1:16" ht="38.25" x14ac:dyDescent="0.25">
      <c r="A91" s="54"/>
      <c r="B91" s="184" t="s">
        <v>270</v>
      </c>
      <c r="C91" s="188"/>
      <c r="D91" s="194" t="s">
        <v>182</v>
      </c>
      <c r="E91" s="194">
        <v>70</v>
      </c>
      <c r="F91" s="188"/>
      <c r="G91" s="196"/>
      <c r="H91" s="188"/>
      <c r="I91" s="188"/>
      <c r="J91" s="3"/>
      <c r="K91" s="2"/>
      <c r="L91" s="2"/>
      <c r="M91" s="2"/>
      <c r="N91" s="2"/>
      <c r="O91" s="2"/>
      <c r="P91" s="2"/>
    </row>
    <row r="92" spans="1:16" ht="30" x14ac:dyDescent="0.25">
      <c r="A92" s="54"/>
      <c r="B92" s="201" t="s">
        <v>355</v>
      </c>
      <c r="C92" s="163">
        <v>150</v>
      </c>
      <c r="D92" s="165"/>
      <c r="E92" s="165"/>
      <c r="F92" s="249">
        <v>5.41</v>
      </c>
      <c r="G92" s="249">
        <v>5.92</v>
      </c>
      <c r="H92" s="249">
        <v>25.38</v>
      </c>
      <c r="I92" s="249">
        <v>176.44</v>
      </c>
      <c r="J92" s="244" t="s">
        <v>360</v>
      </c>
      <c r="K92" s="2"/>
      <c r="L92" s="2"/>
      <c r="M92" s="2"/>
      <c r="N92" s="2"/>
      <c r="O92" s="2"/>
      <c r="P92" s="2"/>
    </row>
    <row r="93" spans="1:16" ht="15.75" x14ac:dyDescent="0.25">
      <c r="A93" s="54"/>
      <c r="B93" s="164" t="s">
        <v>88</v>
      </c>
      <c r="C93" s="163"/>
      <c r="D93" s="251">
        <v>179</v>
      </c>
      <c r="E93" s="251">
        <v>134</v>
      </c>
      <c r="F93" s="249"/>
      <c r="G93" s="249"/>
      <c r="H93" s="249"/>
      <c r="I93" s="249"/>
      <c r="J93" s="244" t="s">
        <v>17</v>
      </c>
      <c r="K93" s="2"/>
      <c r="L93" s="2"/>
      <c r="M93" s="2"/>
      <c r="N93" s="2"/>
      <c r="O93" s="2"/>
      <c r="P93" s="2"/>
    </row>
    <row r="94" spans="1:16" ht="26.25" x14ac:dyDescent="0.25">
      <c r="A94" s="54"/>
      <c r="B94" s="164" t="s">
        <v>356</v>
      </c>
      <c r="C94" s="163"/>
      <c r="D94" s="251">
        <v>9</v>
      </c>
      <c r="E94" s="251">
        <v>9</v>
      </c>
      <c r="F94" s="249"/>
      <c r="G94" s="249"/>
      <c r="H94" s="249"/>
      <c r="I94" s="249"/>
      <c r="J94" s="244"/>
      <c r="K94" s="2"/>
      <c r="L94" s="2"/>
      <c r="M94" s="2"/>
      <c r="N94" s="2"/>
      <c r="O94" s="2"/>
      <c r="P94" s="2"/>
    </row>
    <row r="95" spans="1:16" ht="15.75" x14ac:dyDescent="0.25">
      <c r="A95" s="54"/>
      <c r="B95" s="164" t="s">
        <v>80</v>
      </c>
      <c r="C95" s="163"/>
      <c r="D95" s="251" t="s">
        <v>361</v>
      </c>
      <c r="E95" s="251">
        <v>13</v>
      </c>
      <c r="F95" s="249"/>
      <c r="G95" s="249"/>
      <c r="H95" s="249"/>
      <c r="I95" s="249"/>
      <c r="J95" s="244"/>
      <c r="K95" s="2"/>
      <c r="L95" s="2"/>
      <c r="M95" s="2"/>
      <c r="N95" s="2"/>
      <c r="O95" s="2"/>
      <c r="P95" s="2"/>
    </row>
    <row r="96" spans="1:16" ht="26.25" x14ac:dyDescent="0.25">
      <c r="A96" s="54"/>
      <c r="B96" s="203" t="s">
        <v>357</v>
      </c>
      <c r="C96" s="163"/>
      <c r="D96" s="251"/>
      <c r="E96" s="249">
        <v>32</v>
      </c>
      <c r="F96" s="249"/>
      <c r="G96" s="249"/>
      <c r="H96" s="249"/>
      <c r="I96" s="249"/>
      <c r="J96" s="244"/>
      <c r="K96" s="2"/>
      <c r="L96" s="2"/>
      <c r="M96" s="2"/>
      <c r="N96" s="2"/>
      <c r="O96" s="2"/>
      <c r="P96" s="2"/>
    </row>
    <row r="97" spans="1:16" ht="26.25" x14ac:dyDescent="0.25">
      <c r="A97" s="54"/>
      <c r="B97" s="164" t="s">
        <v>336</v>
      </c>
      <c r="C97" s="163"/>
      <c r="D97" s="251">
        <v>32</v>
      </c>
      <c r="E97" s="251">
        <v>32</v>
      </c>
      <c r="F97" s="249"/>
      <c r="G97" s="249"/>
      <c r="H97" s="249"/>
      <c r="I97" s="249"/>
      <c r="J97" s="244"/>
      <c r="K97" s="2"/>
      <c r="L97" s="2"/>
      <c r="M97" s="2"/>
      <c r="N97" s="2"/>
      <c r="O97" s="2"/>
      <c r="P97" s="2"/>
    </row>
    <row r="98" spans="1:16" ht="15.75" x14ac:dyDescent="0.25">
      <c r="A98" s="54"/>
      <c r="B98" s="164" t="s">
        <v>64</v>
      </c>
      <c r="C98" s="163"/>
      <c r="D98" s="251">
        <v>2.6</v>
      </c>
      <c r="E98" s="251">
        <v>2.6</v>
      </c>
      <c r="F98" s="249"/>
      <c r="G98" s="249"/>
      <c r="H98" s="249"/>
      <c r="I98" s="249"/>
      <c r="J98" s="244"/>
      <c r="K98" s="2"/>
      <c r="L98" s="2"/>
      <c r="M98" s="2"/>
      <c r="N98" s="2"/>
      <c r="O98" s="2"/>
      <c r="P98" s="2"/>
    </row>
    <row r="99" spans="1:16" ht="26.25" x14ac:dyDescent="0.25">
      <c r="A99" s="54"/>
      <c r="B99" s="164" t="s">
        <v>61</v>
      </c>
      <c r="C99" s="163"/>
      <c r="D99" s="251">
        <v>2.6</v>
      </c>
      <c r="E99" s="251">
        <v>2.6</v>
      </c>
      <c r="F99" s="249"/>
      <c r="G99" s="249"/>
      <c r="H99" s="249"/>
      <c r="I99" s="249"/>
      <c r="J99" s="244"/>
      <c r="K99" s="2"/>
      <c r="L99" s="2"/>
      <c r="M99" s="2"/>
      <c r="N99" s="2"/>
      <c r="O99" s="2"/>
      <c r="P99" s="2"/>
    </row>
    <row r="100" spans="1:16" ht="15.75" x14ac:dyDescent="0.25">
      <c r="A100" s="54"/>
      <c r="B100" s="21" t="s">
        <v>196</v>
      </c>
      <c r="C100" s="207"/>
      <c r="D100" s="28">
        <v>1</v>
      </c>
      <c r="E100" s="28">
        <v>1</v>
      </c>
      <c r="F100" s="12"/>
      <c r="G100" s="12"/>
      <c r="H100" s="12"/>
      <c r="I100" s="12"/>
      <c r="J100" s="67"/>
      <c r="K100" s="2"/>
      <c r="L100" s="2"/>
      <c r="M100" s="2"/>
      <c r="N100" s="2"/>
      <c r="O100" s="2"/>
      <c r="P100" s="2"/>
    </row>
    <row r="101" spans="1:16" ht="15.75" x14ac:dyDescent="0.25">
      <c r="A101" s="3"/>
      <c r="B101" s="329" t="s">
        <v>238</v>
      </c>
      <c r="C101" s="11">
        <v>200</v>
      </c>
      <c r="D101" s="14"/>
      <c r="E101" s="14"/>
      <c r="F101" s="19">
        <v>0.125</v>
      </c>
      <c r="G101" s="19">
        <v>0</v>
      </c>
      <c r="H101" s="19">
        <v>22.63</v>
      </c>
      <c r="I101" s="19">
        <v>88.25</v>
      </c>
      <c r="J101" s="7"/>
      <c r="K101" s="2"/>
      <c r="L101" s="2"/>
      <c r="M101" s="2"/>
      <c r="N101" s="2"/>
      <c r="O101" s="2"/>
      <c r="P101" s="2"/>
    </row>
    <row r="102" spans="1:16" ht="15.75" x14ac:dyDescent="0.25">
      <c r="A102" s="3"/>
      <c r="B102" s="13" t="s">
        <v>239</v>
      </c>
      <c r="C102" s="12"/>
      <c r="D102" s="14">
        <v>25</v>
      </c>
      <c r="E102" s="14">
        <v>25</v>
      </c>
      <c r="F102" s="19"/>
      <c r="G102" s="19"/>
      <c r="H102" s="19"/>
      <c r="I102" s="19"/>
      <c r="J102" s="7"/>
      <c r="K102" s="2"/>
      <c r="L102" s="2"/>
      <c r="M102" s="2"/>
      <c r="N102" s="2"/>
      <c r="O102" s="2"/>
      <c r="P102" s="2"/>
    </row>
    <row r="103" spans="1:16" ht="15.75" x14ac:dyDescent="0.25">
      <c r="A103" s="3"/>
      <c r="B103" s="13" t="s">
        <v>208</v>
      </c>
      <c r="C103" s="12"/>
      <c r="D103" s="14">
        <v>185</v>
      </c>
      <c r="E103" s="14">
        <v>185</v>
      </c>
      <c r="F103" s="19"/>
      <c r="G103" s="19"/>
      <c r="H103" s="19"/>
      <c r="I103" s="19"/>
      <c r="J103" s="3"/>
      <c r="K103" s="2"/>
      <c r="L103" s="2"/>
      <c r="M103" s="2"/>
      <c r="N103" s="2"/>
      <c r="O103" s="2"/>
      <c r="P103" s="2"/>
    </row>
    <row r="104" spans="1:16" ht="15.75" x14ac:dyDescent="0.25">
      <c r="A104" s="3"/>
      <c r="B104" s="18" t="s">
        <v>247</v>
      </c>
      <c r="C104" s="11">
        <v>100</v>
      </c>
      <c r="D104" s="14">
        <v>111</v>
      </c>
      <c r="E104" s="14">
        <v>100</v>
      </c>
      <c r="F104" s="11">
        <v>0.4</v>
      </c>
      <c r="G104" s="11">
        <v>0.3</v>
      </c>
      <c r="H104" s="11">
        <v>10.3</v>
      </c>
      <c r="I104" s="11">
        <v>47</v>
      </c>
      <c r="J104" s="3"/>
      <c r="K104" s="2"/>
      <c r="L104" s="2"/>
      <c r="M104" s="2"/>
      <c r="N104" s="2"/>
      <c r="O104" s="2"/>
      <c r="P104" s="2"/>
    </row>
    <row r="105" spans="1:16" ht="15.75" x14ac:dyDescent="0.25">
      <c r="A105" s="3"/>
      <c r="B105" s="18" t="s">
        <v>29</v>
      </c>
      <c r="C105" s="27">
        <v>20</v>
      </c>
      <c r="D105" s="46">
        <v>20</v>
      </c>
      <c r="E105" s="46">
        <v>20</v>
      </c>
      <c r="F105" s="27">
        <v>1.52</v>
      </c>
      <c r="G105" s="27">
        <v>0.18</v>
      </c>
      <c r="H105" s="27">
        <v>9.34</v>
      </c>
      <c r="I105" s="27">
        <v>46.2</v>
      </c>
      <c r="J105" s="3"/>
      <c r="K105" s="2"/>
      <c r="L105" s="2"/>
      <c r="M105" s="2"/>
      <c r="N105" s="2"/>
      <c r="O105" s="2"/>
      <c r="P105" s="2"/>
    </row>
    <row r="106" spans="1:16" ht="30" x14ac:dyDescent="0.25">
      <c r="A106" s="3"/>
      <c r="B106" s="10" t="s">
        <v>30</v>
      </c>
      <c r="C106" s="27">
        <v>20</v>
      </c>
      <c r="D106" s="46">
        <v>20</v>
      </c>
      <c r="E106" s="46">
        <v>20</v>
      </c>
      <c r="F106" s="27">
        <v>1.54</v>
      </c>
      <c r="G106" s="27">
        <v>0.28000000000000003</v>
      </c>
      <c r="H106" s="27">
        <v>7.52</v>
      </c>
      <c r="I106" s="27">
        <v>40.200000000000003</v>
      </c>
      <c r="J106" s="3"/>
      <c r="K106" s="2"/>
      <c r="L106" s="2"/>
      <c r="M106" s="2"/>
      <c r="N106" s="2"/>
      <c r="O106" s="2"/>
      <c r="P106" s="2"/>
    </row>
    <row r="107" spans="1:16" ht="15.75" x14ac:dyDescent="0.25">
      <c r="A107" s="26" t="s">
        <v>83</v>
      </c>
      <c r="B107" s="26"/>
      <c r="C107" s="29">
        <f>SUM(C80:C106)</f>
        <v>560</v>
      </c>
      <c r="D107" s="26"/>
      <c r="E107" s="26"/>
      <c r="F107" s="155">
        <f>SUM(F80:F106)</f>
        <v>16.254999999999999</v>
      </c>
      <c r="G107" s="155">
        <f>SUM(G80:G106)</f>
        <v>10.69</v>
      </c>
      <c r="H107" s="155">
        <f>SUM(H80:H106)</f>
        <v>78.92</v>
      </c>
      <c r="I107" s="155">
        <f>SUM(I80:I106)</f>
        <v>478.24</v>
      </c>
      <c r="J107" s="26"/>
      <c r="K107" s="2"/>
      <c r="L107" s="2"/>
      <c r="M107" s="2"/>
      <c r="N107" s="2"/>
      <c r="O107" s="2"/>
      <c r="P107" s="2"/>
    </row>
    <row r="108" spans="1:16" ht="15.75" x14ac:dyDescent="0.25">
      <c r="A108" s="71" t="s">
        <v>84</v>
      </c>
      <c r="B108" s="71"/>
      <c r="C108" s="71"/>
      <c r="D108" s="71"/>
      <c r="E108" s="71"/>
      <c r="F108" s="253">
        <f>F24+F26+F65+F79+F107</f>
        <v>83.394999999999996</v>
      </c>
      <c r="G108" s="253">
        <f>G24+G26+G65+G79+G107</f>
        <v>72.38000000000001</v>
      </c>
      <c r="H108" s="253">
        <f>H24+H26+H65+H79+H107</f>
        <v>334.90999999999997</v>
      </c>
      <c r="I108" s="253">
        <f>I24+I26+I65+I79+I107</f>
        <v>2251.69</v>
      </c>
      <c r="J108" s="71"/>
      <c r="K108" s="2"/>
      <c r="L108" s="2"/>
      <c r="M108" s="2"/>
      <c r="N108" s="2"/>
      <c r="O108" s="2"/>
      <c r="P108" s="2"/>
    </row>
    <row r="109" spans="1:16" ht="16.5" thickBot="1" x14ac:dyDescent="0.3">
      <c r="J109" s="2"/>
      <c r="K109" s="2"/>
      <c r="L109" s="2"/>
      <c r="M109" s="2"/>
      <c r="N109" s="2"/>
      <c r="O109" s="2"/>
      <c r="P109" s="2"/>
    </row>
    <row r="110" spans="1:16" ht="16.5" thickBot="1" x14ac:dyDescent="0.3">
      <c r="A110" s="121" t="s">
        <v>135</v>
      </c>
      <c r="B110" s="122" t="s">
        <v>136</v>
      </c>
      <c r="C110" s="123" t="s">
        <v>137</v>
      </c>
      <c r="D110" s="124" t="s">
        <v>138</v>
      </c>
      <c r="E110" s="116"/>
      <c r="F110" s="116"/>
      <c r="G110" s="116"/>
      <c r="H110" s="116"/>
      <c r="J110" s="2"/>
      <c r="K110" s="2"/>
      <c r="L110" s="2"/>
      <c r="M110" s="2"/>
      <c r="N110" s="2"/>
      <c r="O110" s="2"/>
      <c r="P110" s="2"/>
    </row>
    <row r="111" spans="1:16" ht="15.75" x14ac:dyDescent="0.25">
      <c r="A111" s="107" t="s">
        <v>139</v>
      </c>
      <c r="B111" s="108">
        <f>I24</f>
        <v>409.76</v>
      </c>
      <c r="C111" s="109">
        <f>B111/B116*100</f>
        <v>18.197886920490831</v>
      </c>
      <c r="D111" s="110">
        <v>0.2</v>
      </c>
      <c r="E111" s="117"/>
      <c r="F111" s="117"/>
      <c r="G111" s="118"/>
      <c r="H111" s="119"/>
      <c r="J111" s="2"/>
      <c r="K111" s="2"/>
      <c r="L111" s="2"/>
      <c r="M111" s="2"/>
      <c r="N111" s="2"/>
      <c r="O111" s="2"/>
      <c r="P111" s="2"/>
    </row>
    <row r="112" spans="1:16" ht="15.75" x14ac:dyDescent="0.25">
      <c r="A112" s="107" t="s">
        <v>140</v>
      </c>
      <c r="B112" s="108">
        <f>I26</f>
        <v>80</v>
      </c>
      <c r="C112" s="109">
        <f>B112/B116*100</f>
        <v>3.5528869426963747</v>
      </c>
      <c r="D112" s="110">
        <v>0.05</v>
      </c>
      <c r="E112" s="117"/>
      <c r="F112" s="117"/>
      <c r="G112" s="118"/>
      <c r="H112" s="119"/>
      <c r="J112" s="2"/>
      <c r="K112" s="2"/>
      <c r="L112" s="2"/>
      <c r="M112" s="2"/>
      <c r="N112" s="2"/>
      <c r="O112" s="2"/>
      <c r="P112" s="2"/>
    </row>
    <row r="113" spans="1:16" ht="15.75" x14ac:dyDescent="0.25">
      <c r="A113" s="111" t="s">
        <v>141</v>
      </c>
      <c r="B113" s="125">
        <f>I65</f>
        <v>908.49</v>
      </c>
      <c r="C113" s="112">
        <f>B113/B116*100</f>
        <v>40.347028232127869</v>
      </c>
      <c r="D113" s="113">
        <v>0.35</v>
      </c>
      <c r="E113" s="117"/>
      <c r="F113" s="117"/>
      <c r="G113" s="118"/>
      <c r="H113" s="120"/>
      <c r="J113" s="2"/>
      <c r="K113" s="2"/>
      <c r="L113" s="2"/>
      <c r="M113" s="2"/>
      <c r="N113" s="2"/>
      <c r="O113" s="2"/>
      <c r="P113" s="2"/>
    </row>
    <row r="114" spans="1:16" ht="15.75" x14ac:dyDescent="0.25">
      <c r="A114" s="111" t="s">
        <v>142</v>
      </c>
      <c r="B114" s="125">
        <f>I79</f>
        <v>375.2</v>
      </c>
      <c r="C114" s="112">
        <f>B114/B116*100</f>
        <v>16.663039761245997</v>
      </c>
      <c r="D114" s="113">
        <v>0.15</v>
      </c>
      <c r="E114" s="117"/>
      <c r="F114" s="117"/>
      <c r="G114" s="118"/>
      <c r="H114" s="119"/>
      <c r="J114" s="2"/>
      <c r="K114" s="2"/>
      <c r="L114" s="2"/>
      <c r="M114" s="2"/>
      <c r="N114" s="2"/>
      <c r="O114" s="2"/>
      <c r="P114" s="2"/>
    </row>
    <row r="115" spans="1:16" ht="16.5" thickBot="1" x14ac:dyDescent="0.3">
      <c r="A115" s="111" t="s">
        <v>143</v>
      </c>
      <c r="B115" s="125">
        <f>I107</f>
        <v>478.24</v>
      </c>
      <c r="C115" s="112">
        <f>B115/B116*100</f>
        <v>21.239158143438928</v>
      </c>
      <c r="D115" s="113">
        <v>0.25</v>
      </c>
      <c r="E115" s="117"/>
      <c r="F115" s="117"/>
      <c r="G115" s="118"/>
      <c r="H115" s="119"/>
      <c r="J115" s="2"/>
      <c r="K115" s="2"/>
      <c r="L115" s="2"/>
      <c r="M115" s="2"/>
      <c r="N115" s="2"/>
      <c r="O115" s="2"/>
      <c r="P115" s="2"/>
    </row>
    <row r="116" spans="1:16" ht="16.5" thickBot="1" x14ac:dyDescent="0.3">
      <c r="A116" s="114" t="s">
        <v>144</v>
      </c>
      <c r="B116" s="126">
        <f>SUM(B111:B115)</f>
        <v>2251.69</v>
      </c>
      <c r="C116" s="115"/>
      <c r="D116" s="106"/>
      <c r="E116" s="117"/>
      <c r="F116" s="117"/>
      <c r="G116" s="117"/>
      <c r="H116" s="117"/>
      <c r="J116" s="2"/>
      <c r="K116" s="2"/>
      <c r="L116" s="2"/>
      <c r="M116" s="2"/>
      <c r="N116" s="2"/>
      <c r="O116" s="2"/>
      <c r="P116" s="2"/>
    </row>
    <row r="117" spans="1:16" ht="15.75" x14ac:dyDescent="0.25">
      <c r="J117" s="2"/>
      <c r="K117" s="2"/>
      <c r="L117" s="2"/>
      <c r="M117" s="2"/>
      <c r="N117" s="2"/>
      <c r="O117" s="2"/>
      <c r="P117" s="2"/>
    </row>
    <row r="118" spans="1:16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</sheetData>
  <mergeCells count="8">
    <mergeCell ref="A1:J1"/>
    <mergeCell ref="A4:A5"/>
    <mergeCell ref="B4:B5"/>
    <mergeCell ref="C4:C5"/>
    <mergeCell ref="D4:E4"/>
    <mergeCell ref="F4:H4"/>
    <mergeCell ref="I4:I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нормы</vt:lpstr>
      <vt:lpstr>БЖУ</vt:lpstr>
      <vt:lpstr>% соотн по приемам пищи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2020-12-21T03:16:01Z</dcterms:modified>
</cp:coreProperties>
</file>